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202300"/>
  <mc:AlternateContent xmlns:mc="http://schemas.openxmlformats.org/markup-compatibility/2006">
    <mc:Choice Requires="x15">
      <x15ac:absPath xmlns:x15ac="http://schemas.microsoft.com/office/spreadsheetml/2010/11/ac" url="C:\Users\Owner\Downloads\"/>
    </mc:Choice>
  </mc:AlternateContent>
  <xr:revisionPtr revIDLastSave="0" documentId="13_ncr:1_{51F4F394-5B3C-49C3-AACC-0ABC6B1E3F94}" xr6:coauthVersionLast="47" xr6:coauthVersionMax="47" xr10:uidLastSave="{00000000-0000-0000-0000-000000000000}"/>
  <bookViews>
    <workbookView xWindow="-108" yWindow="-108" windowWidth="23256" windowHeight="13896" xr2:uid="{31CB7CC8-042E-47B9-9EDD-96E5C8D0D647}"/>
  </bookViews>
  <sheets>
    <sheet name="Proposed Budget 2025" sheetId="1" r:id="rId1"/>
    <sheet name="Reserves 2025" sheetId="2" r:id="rId2"/>
  </sheets>
  <definedNames>
    <definedName name="_xlnm.Print_Area" localSheetId="0">'Proposed Budget 2025'!$A$1:$H$62</definedName>
    <definedName name="_xlnm.Print_Area" localSheetId="1">'Reserves 2025'!$B$1:$K$29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9" i="2" l="1"/>
  <c r="K18" i="2"/>
  <c r="K17" i="2"/>
</calcChain>
</file>

<file path=xl/sharedStrings.xml><?xml version="1.0" encoding="utf-8"?>
<sst xmlns="http://schemas.openxmlformats.org/spreadsheetml/2006/main" count="94" uniqueCount="87">
  <si>
    <t>Roof assessment montly debt service amount is approximately $2,047.13 or $24,565.63 per year.  As of October 2024, 16 units have paid roof assessment in full.   Paid off amounts are held in the separate roof debt service account, can be paid to principal or can apply towards loan reamortization. There is $6,100 required to be held in the debt service account at all times per bank's loan agreement.</t>
  </si>
  <si>
    <t>C Units</t>
  </si>
  <si>
    <t>B Units</t>
  </si>
  <si>
    <t>A Units</t>
  </si>
  <si>
    <t>Loan Payment</t>
  </si>
  <si>
    <t>Assesment Dues</t>
  </si>
  <si>
    <t>#</t>
  </si>
  <si>
    <t>Roof Assessment</t>
  </si>
  <si>
    <t>C UNITS (3)</t>
  </si>
  <si>
    <t>B  UNITS (30)</t>
  </si>
  <si>
    <t>A  UNITS (10)</t>
  </si>
  <si>
    <t>TOTAL OPERATING BUDGET</t>
  </si>
  <si>
    <t xml:space="preserve">Water/Sewer </t>
  </si>
  <si>
    <t xml:space="preserve">Trash  Removal </t>
  </si>
  <si>
    <t xml:space="preserve">Pool  Service  </t>
  </si>
  <si>
    <t>Paint Expense</t>
  </si>
  <si>
    <t>Tree Trimming</t>
  </si>
  <si>
    <t>Bank Fees</t>
  </si>
  <si>
    <t>Roof Maintenance</t>
  </si>
  <si>
    <t>Roof Loan</t>
  </si>
  <si>
    <t>License &amp; Permit</t>
  </si>
  <si>
    <r>
      <t>Office Supplies</t>
    </r>
    <r>
      <rPr>
        <b/>
        <sz val="10"/>
        <color rgb="FF030303"/>
        <rFont val="Times New Roman"/>
        <family val="1"/>
      </rPr>
      <t xml:space="preserve"> </t>
    </r>
  </si>
  <si>
    <t>Postage</t>
  </si>
  <si>
    <t>Engineer Structural Integrity &amp; Reserve Study</t>
  </si>
  <si>
    <t>Lawn Fertilization</t>
  </si>
  <si>
    <t>Lawn Service/Landscape</t>
  </si>
  <si>
    <t xml:space="preserve">Insurance </t>
  </si>
  <si>
    <t xml:space="preserve">Exterminator  </t>
  </si>
  <si>
    <t>Elevator Phone/ATT</t>
  </si>
  <si>
    <t xml:space="preserve">Elevator  Service &amp; Warranty </t>
  </si>
  <si>
    <t>Electricity</t>
  </si>
  <si>
    <t>Janitorial Expense</t>
  </si>
  <si>
    <t xml:space="preserve">Electrical,  Repairs and General Maintenance,  Handymen
</t>
  </si>
  <si>
    <t>Plumbing (Hydrojet/Clean Outs)</t>
  </si>
  <si>
    <t xml:space="preserve">Irrigation </t>
  </si>
  <si>
    <t>Accounting  Fees and Taxes</t>
  </si>
  <si>
    <t>Attorney  Fees</t>
  </si>
  <si>
    <t>Website</t>
  </si>
  <si>
    <t xml:space="preserve">Management  Fees </t>
  </si>
  <si>
    <t>Expenses</t>
  </si>
  <si>
    <t>Total Income</t>
  </si>
  <si>
    <t>Late fee Income</t>
  </si>
  <si>
    <t>Interest Income</t>
  </si>
  <si>
    <t>Paint Assessment</t>
  </si>
  <si>
    <t xml:space="preserve">Roof Assessment </t>
  </si>
  <si>
    <t>Insurance Claim Income</t>
  </si>
  <si>
    <t>Laundry Income</t>
  </si>
  <si>
    <t>Maintenance Fee Income</t>
  </si>
  <si>
    <t xml:space="preserve">Income </t>
  </si>
  <si>
    <t>Proposed Budget 2025</t>
  </si>
  <si>
    <t>Estimated 2024</t>
  </si>
  <si>
    <t>Approved Budget 2024</t>
  </si>
  <si>
    <t xml:space="preserve"> </t>
  </si>
  <si>
    <t>Proposed 2025 Budget</t>
  </si>
  <si>
    <t>January  1, 2025 through  December 31, 2025</t>
  </si>
  <si>
    <t>OPERATING BUDGET</t>
  </si>
  <si>
    <t>CRYSTAL  HOUSE CONDO ASSOCIATION</t>
  </si>
  <si>
    <t>Difference</t>
  </si>
  <si>
    <t>Total</t>
  </si>
  <si>
    <t>C</t>
  </si>
  <si>
    <t>B</t>
  </si>
  <si>
    <t>A</t>
  </si>
  <si>
    <t>C U NITS (3)</t>
  </si>
  <si>
    <t>*The Florida Statues require the Board of Directors to adopt a budget with full reserves.  2025 budget will be the last year the unit owners at a duly called meeting, can vote against the funding of full reserves or may opt to vote for reserves "less than adequate". (Partial Reserves). In 2026 full reserves will be mandatory.</t>
  </si>
  <si>
    <t xml:space="preserve"> STRUCTURAL RESERVE STUDY SOUFFRANT ENGINEERING 2/6/24 - Proposed Funding Plan advocates for an annual fixed payment of $41,000 based on contributions of $79.46/unit/ month, this is observed throughout the 30 year analysis period. Alternativ Alternative Funding Plan unding Plan advocates for an annual fixed payment of $38,000 based on contributions of $73.64/ unit/month between the years of 2024 to 2035. Subsequently, there will be an increased annual fixed rate of $44,000 based on contributions of $85.27/unit/month between the years of 2035 to 2041. The annual rate will revert to its original amount for the years 2041 to 2054 following this period</t>
  </si>
  <si>
    <t>Partial Reserves plus Maintenance Monthly</t>
  </si>
  <si>
    <t>Partial Reserves Per Month at 50%</t>
  </si>
  <si>
    <t>Full Reserves plus Maintenance Monthly</t>
  </si>
  <si>
    <t>Full Reserves per Month</t>
  </si>
  <si>
    <t>Monthly Maintenance</t>
  </si>
  <si>
    <t>Percentage per Unit</t>
  </si>
  <si>
    <t>Main, Carport &amp; Pool</t>
  </si>
  <si>
    <t>Roof</t>
  </si>
  <si>
    <t>Electric Panels and Fire Alarm</t>
  </si>
  <si>
    <t>Electrical room</t>
  </si>
  <si>
    <t xml:space="preserve"> Water lines, Parking lot, Pool,  down spouts *doesn’t cover Backflow addtnl $18k</t>
  </si>
  <si>
    <t>Exterior</t>
  </si>
  <si>
    <t>Main bldg, Concrete, Paint &amp; Water proof, Elevator Cab, Doors</t>
  </si>
  <si>
    <t>Main</t>
  </si>
  <si>
    <t>Partial Reserves at 50%</t>
  </si>
  <si>
    <t>Amount for Budget Year Full Reserves</t>
  </si>
  <si>
    <t>Cost for Replacement</t>
  </si>
  <si>
    <t>Description</t>
  </si>
  <si>
    <t>Item</t>
  </si>
  <si>
    <t>PROPOSED  RESERVES</t>
  </si>
  <si>
    <r>
      <rPr>
        <b/>
        <sz val="14"/>
        <color rgb="FF030303"/>
        <rFont val="Arial"/>
        <family val="2"/>
      </rPr>
      <t>CRYSTAL  HOUSE ASSOCIATION</t>
    </r>
  </si>
  <si>
    <t>Amounts and useful life vary by item see separate detailed Structural Reserve Study completed on 2/6/2024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</si>
</sst>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7" formatCode="&quot;$&quot;#,##0.00_);\(&quot;$&quot;#,##0.00\)"/>
    <numFmt numFmtId="8" formatCode="&quot;$&quot;#,##0.00_);[Red]\(&quot;$&quot;#,##0.00\)"/>
    <numFmt numFmtId="44" formatCode="_(&quot;$&quot;* #,##0.00_);_(&quot;$&quot;* \(#,##0.00\);_(&quot;$&quot;* &quot;-&quot;??_);_(@_)"/>
    <numFmt numFmtId="43" formatCode="_(* #,##0.00_);_(* \(#,##0.00\);_(* &quot;-&quot;??_);_(@_)"/>
    <numFmt numFmtId="164" formatCode="&quot;$&quot;#,##0.00"/>
    <numFmt numFmtId="165" formatCode="0.0%"/>
    <numFmt numFmtId="166" formatCode="&quot;$&quot;#,##0"/>
  </numFmts>
  <fonts count="50" x14ac:knownFonts="1">
    <font>
      <sz val="11"/>
      <color theme="1"/>
      <name val="Aptos Narrow"/>
      <family val="2"/>
      <scheme val="minor"/>
    </font>
    <font>
      <sz val="11"/>
      <color theme="1"/>
      <name val="Aptos Narrow"/>
      <family val="2"/>
      <scheme val="minor"/>
    </font>
    <font>
      <b/>
      <sz val="11"/>
      <color theme="1"/>
      <name val="Aptos Narrow"/>
      <family val="2"/>
      <scheme val="minor"/>
    </font>
    <font>
      <sz val="9"/>
      <name val="Arial"/>
      <family val="2"/>
    </font>
    <font>
      <b/>
      <sz val="16"/>
      <color theme="1"/>
      <name val="Arial"/>
      <family val="2"/>
    </font>
    <font>
      <b/>
      <sz val="12"/>
      <color theme="1"/>
      <name val="Aptos Narrow"/>
      <family val="2"/>
      <scheme val="minor"/>
    </font>
    <font>
      <b/>
      <sz val="12"/>
      <color rgb="FF030303"/>
      <name val="Arial"/>
      <family val="2"/>
    </font>
    <font>
      <sz val="9"/>
      <color theme="1"/>
      <name val="Arial"/>
      <family val="2"/>
    </font>
    <font>
      <b/>
      <u/>
      <sz val="12"/>
      <color theme="1"/>
      <name val="Aptos Narrow"/>
      <family val="2"/>
      <scheme val="minor"/>
    </font>
    <font>
      <sz val="12"/>
      <color theme="1"/>
      <name val="Aptos Narrow"/>
      <family val="2"/>
      <scheme val="minor"/>
    </font>
    <font>
      <b/>
      <u/>
      <sz val="12"/>
      <color rgb="FF030303"/>
      <name val="Arial"/>
      <family val="2"/>
    </font>
    <font>
      <b/>
      <sz val="12"/>
      <color theme="1"/>
      <name val="Times New Roman"/>
      <family val="1"/>
    </font>
    <font>
      <b/>
      <sz val="14"/>
      <color rgb="FF000000"/>
      <name val="Arial"/>
      <family val="2"/>
    </font>
    <font>
      <b/>
      <sz val="14"/>
      <color rgb="FF000000"/>
      <name val="Times New Roman"/>
      <family val="1"/>
    </font>
    <font>
      <b/>
      <sz val="14"/>
      <color rgb="FF030303"/>
      <name val="Arial"/>
      <family val="2"/>
    </font>
    <font>
      <b/>
      <sz val="14"/>
      <color theme="1"/>
      <name val="Arial"/>
      <family val="2"/>
    </font>
    <font>
      <sz val="12"/>
      <color theme="1"/>
      <name val="Times New Roman"/>
      <family val="1"/>
    </font>
    <font>
      <sz val="10"/>
      <color rgb="FF000000"/>
      <name val="Arial"/>
      <family val="2"/>
    </font>
    <font>
      <b/>
      <sz val="10"/>
      <color rgb="FF000000"/>
      <name val="Arial"/>
      <family val="2"/>
    </font>
    <font>
      <b/>
      <sz val="12"/>
      <color theme="1"/>
      <name val="Arial"/>
      <family val="2"/>
    </font>
    <font>
      <sz val="12"/>
      <color rgb="FF030303"/>
      <name val="Times New Roman"/>
      <family val="1"/>
    </font>
    <font>
      <b/>
      <sz val="12"/>
      <name val="Times New Roman"/>
      <family val="1"/>
    </font>
    <font>
      <b/>
      <sz val="12"/>
      <color rgb="FF030303"/>
      <name val="Times New Roman"/>
      <family val="1"/>
    </font>
    <font>
      <b/>
      <sz val="10"/>
      <color rgb="FF030303"/>
      <name val="Times New Roman"/>
      <family val="1"/>
    </font>
    <font>
      <b/>
      <u/>
      <sz val="10"/>
      <name val="Arial"/>
      <family val="2"/>
    </font>
    <font>
      <b/>
      <sz val="12"/>
      <color rgb="FF000000"/>
      <name val="Arial"/>
      <family val="2"/>
    </font>
    <font>
      <b/>
      <sz val="14"/>
      <name val="Times New Roman"/>
      <family val="1"/>
    </font>
    <font>
      <sz val="12"/>
      <color rgb="FF000000"/>
      <name val="Arial"/>
      <family val="2"/>
    </font>
    <font>
      <b/>
      <u/>
      <sz val="14"/>
      <name val="Times New Roman"/>
      <family val="1"/>
    </font>
    <font>
      <b/>
      <u/>
      <sz val="11"/>
      <color theme="1"/>
      <name val="Aptos Narrow"/>
      <family val="2"/>
      <scheme val="minor"/>
    </font>
    <font>
      <b/>
      <sz val="10"/>
      <name val="Arial"/>
      <family val="2"/>
    </font>
    <font>
      <b/>
      <sz val="12"/>
      <name val="Arial"/>
      <family val="2"/>
    </font>
    <font>
      <b/>
      <sz val="10"/>
      <color rgb="FF000000"/>
      <name val="Times New Roman"/>
      <family val="1"/>
    </font>
    <font>
      <u/>
      <sz val="10"/>
      <color rgb="FF000000"/>
      <name val="Times New Roman"/>
      <family val="1"/>
    </font>
    <font>
      <b/>
      <sz val="16"/>
      <color rgb="FF000000"/>
      <name val="Times New Roman"/>
      <family val="1"/>
    </font>
    <font>
      <b/>
      <u/>
      <sz val="16"/>
      <color rgb="FF000000"/>
      <name val="Times New Roman"/>
      <family val="1"/>
    </font>
    <font>
      <b/>
      <sz val="16"/>
      <color rgb="FF000000"/>
      <name val="Arial"/>
      <family val="2"/>
    </font>
    <font>
      <b/>
      <sz val="10"/>
      <color rgb="FF030303"/>
      <name val="Arial"/>
      <family val="2"/>
    </font>
    <font>
      <b/>
      <sz val="16"/>
      <color rgb="FF030303"/>
      <name val="Arial"/>
      <family val="2"/>
    </font>
    <font>
      <b/>
      <sz val="16"/>
      <color theme="1"/>
      <name val="Aptos Narrow"/>
      <family val="2"/>
      <scheme val="minor"/>
    </font>
    <font>
      <sz val="14"/>
      <color theme="1"/>
      <name val="Aptos Narrow"/>
      <family val="2"/>
      <scheme val="minor"/>
    </font>
    <font>
      <b/>
      <sz val="14"/>
      <color theme="1"/>
      <name val="Aptos Narrow"/>
      <family val="2"/>
      <scheme val="minor"/>
    </font>
    <font>
      <b/>
      <sz val="10"/>
      <color theme="1"/>
      <name val="Aptos Narrow"/>
      <family val="2"/>
      <scheme val="minor"/>
    </font>
    <font>
      <b/>
      <i/>
      <sz val="14"/>
      <color theme="1"/>
      <name val="Aptos Narrow"/>
      <family val="2"/>
      <scheme val="minor"/>
    </font>
    <font>
      <b/>
      <sz val="18"/>
      <color theme="1"/>
      <name val="Aptos Narrow"/>
      <family val="2"/>
      <scheme val="minor"/>
    </font>
    <font>
      <b/>
      <sz val="16"/>
      <color theme="1"/>
      <name val="Times New Roman"/>
      <family val="1"/>
    </font>
    <font>
      <b/>
      <sz val="8"/>
      <color theme="1"/>
      <name val="Aptos Narrow"/>
      <family val="2"/>
      <scheme val="minor"/>
    </font>
    <font>
      <b/>
      <sz val="14"/>
      <color theme="0" tint="-4.9989318521683403E-2"/>
      <name val="Aptos Narrow"/>
      <family val="2"/>
      <scheme val="minor"/>
    </font>
    <font>
      <b/>
      <i/>
      <u/>
      <sz val="14"/>
      <color theme="1"/>
      <name val="Aptos Narrow"/>
      <family val="2"/>
      <scheme val="minor"/>
    </font>
    <font>
      <b/>
      <sz val="14"/>
      <name val="Arial"/>
      <family val="2"/>
    </font>
  </fonts>
  <fills count="5">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rgb="FFFFFF00"/>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medium">
        <color indexed="64"/>
      </bottom>
      <diagonal/>
    </border>
    <border>
      <left style="thin">
        <color indexed="64"/>
      </left>
      <right/>
      <top style="thin">
        <color indexed="64"/>
      </top>
      <bottom style="thin">
        <color indexed="64"/>
      </bottom>
      <diagonal/>
    </border>
    <border>
      <left/>
      <right/>
      <top style="thin">
        <color rgb="FF131313"/>
      </top>
      <bottom style="thin">
        <color rgb="FF0F0F0F"/>
      </bottom>
      <diagonal/>
    </border>
    <border>
      <left style="thin">
        <color rgb="FF131313"/>
      </left>
      <right/>
      <top style="thin">
        <color rgb="FF131313"/>
      </top>
      <bottom style="thin">
        <color rgb="FF0F0F0F"/>
      </bottom>
      <diagonal/>
    </border>
    <border>
      <left/>
      <right style="thin">
        <color indexed="64"/>
      </right>
      <top style="thin">
        <color rgb="FF131313"/>
      </top>
      <bottom style="thin">
        <color rgb="FF131313"/>
      </bottom>
      <diagonal/>
    </border>
    <border>
      <left style="thin">
        <color rgb="FF131313"/>
      </left>
      <right/>
      <top style="thin">
        <color rgb="FF131313"/>
      </top>
      <bottom style="thin">
        <color rgb="FF131313"/>
      </bottom>
      <diagonal/>
    </border>
    <border>
      <left/>
      <right/>
      <top style="thin">
        <color rgb="FF0F0F0F"/>
      </top>
      <bottom style="thin">
        <color rgb="FF131313"/>
      </bottom>
      <diagonal/>
    </border>
    <border>
      <left style="thin">
        <color rgb="FF131313"/>
      </left>
      <right/>
      <top style="thin">
        <color rgb="FF0F0F0F"/>
      </top>
      <bottom style="thin">
        <color rgb="FF131313"/>
      </bottom>
      <diagonal/>
    </border>
    <border>
      <left/>
      <right style="thin">
        <color indexed="64"/>
      </right>
      <top style="thin">
        <color rgb="FF0F0F0F"/>
      </top>
      <bottom style="thin">
        <color rgb="FF0F0F0F"/>
      </bottom>
      <diagonal/>
    </border>
    <border>
      <left style="thin">
        <color rgb="FF131313"/>
      </left>
      <right/>
      <top style="thin">
        <color rgb="FF0F0F0F"/>
      </top>
      <bottom style="thin">
        <color rgb="FF0F0F0F"/>
      </bottom>
      <diagonal/>
    </border>
    <border>
      <left/>
      <right/>
      <top style="thin">
        <color rgb="FF131313"/>
      </top>
      <bottom style="thin">
        <color rgb="FF131313"/>
      </bottom>
      <diagonal/>
    </border>
    <border>
      <left/>
      <right/>
      <top/>
      <bottom style="thin">
        <color rgb="FF131313"/>
      </bottom>
      <diagonal/>
    </border>
    <border>
      <left style="thin">
        <color rgb="FF131313"/>
      </left>
      <right/>
      <top/>
      <bottom style="thin">
        <color rgb="FF131313"/>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medium">
        <color indexed="64"/>
      </top>
      <bottom style="thin">
        <color indexed="64"/>
      </bottom>
      <diagonal/>
    </border>
    <border>
      <left style="thin">
        <color indexed="64"/>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top style="thin">
        <color indexed="64"/>
      </top>
      <bottom/>
      <diagonal/>
    </border>
    <border>
      <left style="thick">
        <color indexed="64"/>
      </left>
      <right style="thick">
        <color indexed="64"/>
      </right>
      <top style="thin">
        <color indexed="64"/>
      </top>
      <bottom style="thick">
        <color indexed="64"/>
      </bottom>
      <diagonal/>
    </border>
    <border>
      <left style="thick">
        <color indexed="64"/>
      </left>
      <right style="thick">
        <color indexed="64"/>
      </right>
      <top style="thin">
        <color indexed="64"/>
      </top>
      <bottom style="thin">
        <color indexed="64"/>
      </bottom>
      <diagonal/>
    </border>
    <border>
      <left style="thick">
        <color indexed="64"/>
      </left>
      <right style="thick">
        <color indexed="64"/>
      </right>
      <top/>
      <bottom style="thin">
        <color indexed="64"/>
      </bottom>
      <diagonal/>
    </border>
    <border>
      <left style="thick">
        <color indexed="64"/>
      </left>
      <right style="thick">
        <color indexed="64"/>
      </right>
      <top style="thick">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right style="thin">
        <color indexed="64"/>
      </right>
      <top style="thin">
        <color indexed="64"/>
      </top>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158">
    <xf numFmtId="0" fontId="0" fillId="0" borderId="0" xfId="0"/>
    <xf numFmtId="164" fontId="4" fillId="0" borderId="0" xfId="0" applyNumberFormat="1" applyFont="1" applyAlignment="1">
      <alignment horizontal="center"/>
    </xf>
    <xf numFmtId="164" fontId="5" fillId="0" borderId="2" xfId="0" applyNumberFormat="1" applyFont="1" applyBorder="1" applyAlignment="1">
      <alignment horizontal="center"/>
    </xf>
    <xf numFmtId="164" fontId="0" fillId="0" borderId="0" xfId="0" applyNumberFormat="1"/>
    <xf numFmtId="164" fontId="2" fillId="0" borderId="0" xfId="0" applyNumberFormat="1" applyFont="1"/>
    <xf numFmtId="164" fontId="6" fillId="0" borderId="0" xfId="2" applyNumberFormat="1" applyFont="1" applyFill="1" applyBorder="1" applyAlignment="1">
      <alignment horizontal="center" vertical="center" wrapText="1"/>
    </xf>
    <xf numFmtId="0" fontId="6" fillId="0" borderId="0" xfId="0" applyFont="1" applyAlignment="1">
      <alignment horizontal="center" vertical="center" wrapText="1"/>
    </xf>
    <xf numFmtId="164" fontId="7" fillId="0" borderId="0" xfId="0" applyNumberFormat="1" applyFont="1" applyAlignment="1">
      <alignment horizontal="center" vertical="center" wrapText="1"/>
    </xf>
    <xf numFmtId="0" fontId="8" fillId="0" borderId="0" xfId="0" applyFont="1" applyAlignment="1">
      <alignment horizontal="center"/>
    </xf>
    <xf numFmtId="0" fontId="9" fillId="0" borderId="0" xfId="0" applyFont="1"/>
    <xf numFmtId="0" fontId="9" fillId="0" borderId="0" xfId="0" applyFont="1" applyAlignment="1">
      <alignment horizontal="center"/>
    </xf>
    <xf numFmtId="0" fontId="10" fillId="0" borderId="0" xfId="0" applyFont="1" applyAlignment="1">
      <alignment horizontal="center" vertical="center" wrapText="1"/>
    </xf>
    <xf numFmtId="165" fontId="0" fillId="0" borderId="0" xfId="3" applyNumberFormat="1" applyFont="1"/>
    <xf numFmtId="44" fontId="0" fillId="0" borderId="0" xfId="0" applyNumberFormat="1"/>
    <xf numFmtId="0" fontId="11" fillId="0" borderId="0" xfId="0" applyFont="1"/>
    <xf numFmtId="166" fontId="12" fillId="0" borderId="1" xfId="0" applyNumberFormat="1" applyFont="1" applyBorder="1" applyAlignment="1">
      <alignment horizontal="center" vertical="center"/>
    </xf>
    <xf numFmtId="9" fontId="13" fillId="0" borderId="3" xfId="3" applyFont="1" applyBorder="1" applyAlignment="1">
      <alignment horizontal="center" vertical="center"/>
    </xf>
    <xf numFmtId="0" fontId="14" fillId="0" borderId="1" xfId="0" applyFont="1" applyBorder="1" applyAlignment="1">
      <alignment horizontal="center" vertical="center" wrapText="1"/>
    </xf>
    <xf numFmtId="166" fontId="15" fillId="0" borderId="1" xfId="0" applyNumberFormat="1" applyFont="1" applyBorder="1" applyAlignment="1">
      <alignment horizontal="center" vertical="center"/>
    </xf>
    <xf numFmtId="9" fontId="12" fillId="0" borderId="3" xfId="3" applyFont="1" applyBorder="1" applyAlignment="1">
      <alignment horizontal="center" vertical="center"/>
    </xf>
    <xf numFmtId="164" fontId="0" fillId="0" borderId="0" xfId="1" applyNumberFormat="1" applyFont="1" applyBorder="1" applyAlignment="1">
      <alignment horizontal="center"/>
    </xf>
    <xf numFmtId="7" fontId="16" fillId="0" borderId="0" xfId="2" applyNumberFormat="1" applyFont="1" applyFill="1" applyBorder="1" applyAlignment="1">
      <alignment horizontal="center" vertical="center"/>
    </xf>
    <xf numFmtId="164" fontId="0" fillId="0" borderId="0" xfId="1" applyNumberFormat="1" applyFont="1" applyAlignment="1">
      <alignment horizontal="center"/>
    </xf>
    <xf numFmtId="0" fontId="17" fillId="0" borderId="0" xfId="0" applyFont="1" applyAlignment="1">
      <alignment horizontal="left" vertical="top"/>
    </xf>
    <xf numFmtId="0" fontId="18" fillId="0" borderId="0" xfId="0" applyFont="1" applyAlignment="1">
      <alignment horizontal="left" vertical="top"/>
    </xf>
    <xf numFmtId="164" fontId="19" fillId="0" borderId="0" xfId="0" applyNumberFormat="1" applyFont="1" applyAlignment="1">
      <alignment horizontal="center"/>
    </xf>
    <xf numFmtId="164" fontId="20" fillId="0" borderId="1" xfId="0" applyNumberFormat="1" applyFont="1" applyBorder="1" applyAlignment="1">
      <alignment horizontal="center" vertical="center" wrapText="1"/>
    </xf>
    <xf numFmtId="7" fontId="16" fillId="0" borderId="1" xfId="2" applyNumberFormat="1" applyFont="1" applyBorder="1" applyAlignment="1">
      <alignment horizontal="center" vertical="center"/>
    </xf>
    <xf numFmtId="0" fontId="21" fillId="0" borderId="4" xfId="0" applyFont="1" applyBorder="1" applyAlignment="1">
      <alignment horizontal="left" vertical="top" wrapText="1"/>
    </xf>
    <xf numFmtId="0" fontId="22" fillId="0" borderId="5" xfId="0" applyFont="1" applyBorder="1" applyAlignment="1">
      <alignment horizontal="left" vertical="top" wrapText="1"/>
    </xf>
    <xf numFmtId="7" fontId="16" fillId="0" borderId="1" xfId="2" applyNumberFormat="1" applyFont="1" applyFill="1" applyBorder="1" applyAlignment="1">
      <alignment horizontal="center" vertical="center"/>
    </xf>
    <xf numFmtId="164" fontId="16" fillId="0" borderId="1" xfId="0" applyNumberFormat="1" applyFont="1" applyBorder="1" applyAlignment="1">
      <alignment horizontal="center" vertical="center" wrapText="1"/>
    </xf>
    <xf numFmtId="0" fontId="21" fillId="0" borderId="15" xfId="0" applyFont="1" applyBorder="1" applyAlignment="1">
      <alignment horizontal="left" vertical="top" wrapText="1"/>
    </xf>
    <xf numFmtId="0" fontId="22" fillId="0" borderId="3" xfId="0" applyFont="1" applyBorder="1" applyAlignment="1">
      <alignment horizontal="left" vertical="top" wrapText="1"/>
    </xf>
    <xf numFmtId="0" fontId="0" fillId="0" borderId="17" xfId="0" applyBorder="1"/>
    <xf numFmtId="0" fontId="24" fillId="0" borderId="0" xfId="0" applyFont="1" applyAlignment="1">
      <alignment horizontal="left" vertical="top"/>
    </xf>
    <xf numFmtId="166" fontId="25" fillId="0" borderId="18" xfId="0" applyNumberFormat="1" applyFont="1" applyBorder="1" applyAlignment="1">
      <alignment horizontal="center" vertical="center" wrapText="1"/>
    </xf>
    <xf numFmtId="0" fontId="21" fillId="0" borderId="0" xfId="0" applyFont="1" applyAlignment="1">
      <alignment horizontal="left" vertical="top"/>
    </xf>
    <xf numFmtId="166" fontId="25" fillId="0" borderId="1" xfId="0" applyNumberFormat="1" applyFont="1" applyBorder="1" applyAlignment="1">
      <alignment horizontal="center" vertical="center" wrapText="1"/>
    </xf>
    <xf numFmtId="166" fontId="27" fillId="0" borderId="0" xfId="0" applyNumberFormat="1" applyFont="1" applyAlignment="1">
      <alignment horizontal="center" vertical="center" wrapText="1"/>
    </xf>
    <xf numFmtId="166" fontId="27" fillId="0" borderId="19" xfId="0" applyNumberFormat="1" applyFont="1" applyBorder="1" applyAlignment="1">
      <alignment horizontal="center" vertical="center" wrapText="1"/>
    </xf>
    <xf numFmtId="166" fontId="0" fillId="0" borderId="0" xfId="0" applyNumberFormat="1"/>
    <xf numFmtId="0" fontId="26" fillId="0" borderId="15" xfId="0" applyFont="1" applyBorder="1" applyAlignment="1">
      <alignment horizontal="left" vertical="top"/>
    </xf>
    <xf numFmtId="0" fontId="26" fillId="0" borderId="3" xfId="0" applyFont="1" applyBorder="1" applyAlignment="1">
      <alignment horizontal="left" vertical="top"/>
    </xf>
    <xf numFmtId="0" fontId="19" fillId="0" borderId="20" xfId="0" applyFont="1" applyBorder="1" applyAlignment="1">
      <alignment horizontal="center" vertical="center" wrapText="1"/>
    </xf>
    <xf numFmtId="0" fontId="19" fillId="0" borderId="1" xfId="0" applyFont="1" applyBorder="1" applyAlignment="1">
      <alignment horizontal="center" vertical="center" wrapText="1"/>
    </xf>
    <xf numFmtId="164" fontId="25" fillId="0" borderId="1" xfId="0" applyNumberFormat="1" applyFont="1" applyBorder="1" applyAlignment="1">
      <alignment horizontal="center" vertical="center" wrapText="1"/>
    </xf>
    <xf numFmtId="0" fontId="30" fillId="0" borderId="0" xfId="0" applyFont="1" applyAlignment="1">
      <alignment horizontal="center" vertical="top"/>
    </xf>
    <xf numFmtId="1" fontId="6" fillId="0" borderId="0" xfId="0" applyNumberFormat="1" applyFont="1" applyAlignment="1">
      <alignment horizontal="center" vertical="top"/>
    </xf>
    <xf numFmtId="164" fontId="0" fillId="0" borderId="0" xfId="0" applyNumberFormat="1" applyAlignment="1">
      <alignment horizontal="left" vertical="top"/>
    </xf>
    <xf numFmtId="0" fontId="32" fillId="0" borderId="0" xfId="0" applyFont="1" applyAlignment="1">
      <alignment horizontal="right" vertical="top"/>
    </xf>
    <xf numFmtId="0" fontId="0" fillId="0" borderId="0" xfId="0" applyAlignment="1">
      <alignment horizontal="left" vertical="top"/>
    </xf>
    <xf numFmtId="164" fontId="33" fillId="0" borderId="0" xfId="0" applyNumberFormat="1" applyFont="1" applyAlignment="1">
      <alignment horizontal="left" vertical="top"/>
    </xf>
    <xf numFmtId="9" fontId="34" fillId="0" borderId="0" xfId="3" applyFont="1" applyAlignment="1">
      <alignment horizontal="center" vertical="top"/>
    </xf>
    <xf numFmtId="0" fontId="34" fillId="0" borderId="0" xfId="0" applyFont="1" applyAlignment="1">
      <alignment horizontal="right" vertical="top"/>
    </xf>
    <xf numFmtId="0" fontId="35" fillId="0" borderId="0" xfId="0" applyFont="1" applyAlignment="1">
      <alignment horizontal="right" vertical="top"/>
    </xf>
    <xf numFmtId="9" fontId="36" fillId="0" borderId="0" xfId="3" applyFont="1" applyAlignment="1">
      <alignment horizontal="center" vertical="top"/>
    </xf>
    <xf numFmtId="0" fontId="36" fillId="0" borderId="0" xfId="0" applyFont="1" applyAlignment="1">
      <alignment horizontal="right" vertical="top"/>
    </xf>
    <xf numFmtId="164" fontId="37" fillId="0" borderId="0" xfId="0" applyNumberFormat="1" applyFont="1" applyAlignment="1">
      <alignment horizontal="right" vertical="top" wrapText="1"/>
    </xf>
    <xf numFmtId="0" fontId="30" fillId="0" borderId="0" xfId="0" applyFont="1" applyAlignment="1">
      <alignment horizontal="center" vertical="top" wrapText="1"/>
    </xf>
    <xf numFmtId="164" fontId="38" fillId="0" borderId="0" xfId="0" applyNumberFormat="1" applyFont="1" applyAlignment="1">
      <alignment horizontal="center" vertical="center" wrapText="1"/>
    </xf>
    <xf numFmtId="0" fontId="38" fillId="0" borderId="0" xfId="0" applyFont="1" applyAlignment="1">
      <alignment horizontal="center" vertical="center" wrapText="1"/>
    </xf>
    <xf numFmtId="0" fontId="40" fillId="0" borderId="0" xfId="0" applyFont="1"/>
    <xf numFmtId="40" fontId="41" fillId="0" borderId="21" xfId="0" applyNumberFormat="1" applyFont="1" applyBorder="1" applyAlignment="1">
      <alignment horizontal="center"/>
    </xf>
    <xf numFmtId="0" fontId="42" fillId="0" borderId="22" xfId="0" applyFont="1" applyBorder="1"/>
    <xf numFmtId="40" fontId="41" fillId="0" borderId="2" xfId="0" applyNumberFormat="1" applyFont="1" applyBorder="1" applyAlignment="1">
      <alignment horizontal="center"/>
    </xf>
    <xf numFmtId="0" fontId="42" fillId="0" borderId="31" xfId="0" applyFont="1" applyBorder="1"/>
    <xf numFmtId="164" fontId="41" fillId="0" borderId="0" xfId="2" applyNumberFormat="1" applyFont="1" applyBorder="1" applyAlignment="1">
      <alignment horizontal="center"/>
    </xf>
    <xf numFmtId="164" fontId="41" fillId="0" borderId="0" xfId="0" quotePrefix="1" applyNumberFormat="1" applyFont="1" applyAlignment="1">
      <alignment horizontal="center"/>
    </xf>
    <xf numFmtId="164" fontId="43" fillId="2" borderId="32" xfId="0" applyNumberFormat="1" applyFont="1" applyFill="1" applyBorder="1" applyAlignment="1">
      <alignment horizontal="center" vertical="center"/>
    </xf>
    <xf numFmtId="164" fontId="41" fillId="0" borderId="3" xfId="0" applyNumberFormat="1" applyFont="1" applyBorder="1" applyAlignment="1">
      <alignment horizontal="center" vertical="center"/>
    </xf>
    <xf numFmtId="164" fontId="13" fillId="0" borderId="1" xfId="3" applyNumberFormat="1" applyFont="1" applyBorder="1" applyAlignment="1">
      <alignment horizontal="center" vertical="center"/>
    </xf>
    <xf numFmtId="0" fontId="13" fillId="0" borderId="1" xfId="3" applyNumberFormat="1" applyFont="1" applyBorder="1" applyAlignment="1">
      <alignment horizontal="center" vertical="center"/>
    </xf>
    <xf numFmtId="164" fontId="43" fillId="2" borderId="33" xfId="0" applyNumberFormat="1" applyFont="1" applyFill="1" applyBorder="1" applyAlignment="1">
      <alignment horizontal="center" vertical="center"/>
    </xf>
    <xf numFmtId="164" fontId="12" fillId="0" borderId="1" xfId="3" applyNumberFormat="1" applyFont="1" applyBorder="1" applyAlignment="1">
      <alignment horizontal="center" vertical="center"/>
    </xf>
    <xf numFmtId="0" fontId="12" fillId="0" borderId="1" xfId="3" applyNumberFormat="1" applyFont="1" applyBorder="1" applyAlignment="1">
      <alignment horizontal="center" vertical="center"/>
    </xf>
    <xf numFmtId="0" fontId="41" fillId="2" borderId="34" xfId="0" quotePrefix="1" applyFont="1" applyFill="1" applyBorder="1" applyAlignment="1">
      <alignment horizontal="center" vertical="center" wrapText="1"/>
    </xf>
    <xf numFmtId="0" fontId="43" fillId="2" borderId="35" xfId="0" applyFont="1" applyFill="1" applyBorder="1" applyAlignment="1">
      <alignment horizontal="center" vertical="center" wrapText="1"/>
    </xf>
    <xf numFmtId="0" fontId="41" fillId="0" borderId="3" xfId="0" applyFont="1" applyBorder="1" applyAlignment="1">
      <alignment horizontal="center" vertical="center" wrapText="1"/>
    </xf>
    <xf numFmtId="8" fontId="41" fillId="0" borderId="1" xfId="0" applyNumberFormat="1" applyFont="1" applyBorder="1" applyAlignment="1">
      <alignment horizontal="center" vertical="center" wrapText="1"/>
    </xf>
    <xf numFmtId="8" fontId="44" fillId="0" borderId="1" xfId="0" applyNumberFormat="1" applyFont="1" applyBorder="1" applyAlignment="1">
      <alignment horizontal="center" vertical="center"/>
    </xf>
    <xf numFmtId="0" fontId="41" fillId="0" borderId="1" xfId="0" applyFont="1" applyBorder="1"/>
    <xf numFmtId="8" fontId="0" fillId="0" borderId="0" xfId="0" applyNumberFormat="1"/>
    <xf numFmtId="164" fontId="41" fillId="0" borderId="36" xfId="2" applyNumberFormat="1" applyFont="1" applyBorder="1" applyAlignment="1">
      <alignment horizontal="center" vertical="center"/>
    </xf>
    <xf numFmtId="166" fontId="41" fillId="0" borderId="36" xfId="2" applyNumberFormat="1" applyFont="1" applyBorder="1" applyAlignment="1">
      <alignment horizontal="center" vertical="center"/>
    </xf>
    <xf numFmtId="166" fontId="45" fillId="0" borderId="36" xfId="0" applyNumberFormat="1" applyFont="1" applyBorder="1" applyAlignment="1">
      <alignment horizontal="center" vertical="center" wrapText="1"/>
    </xf>
    <xf numFmtId="8" fontId="46" fillId="0" borderId="18" xfId="0" applyNumberFormat="1" applyFont="1" applyBorder="1" applyAlignment="1">
      <alignment vertical="top" wrapText="1"/>
    </xf>
    <xf numFmtId="0" fontId="41" fillId="0" borderId="0" xfId="0" applyFont="1"/>
    <xf numFmtId="164" fontId="47" fillId="3" borderId="37" xfId="0" applyNumberFormat="1" applyFont="1" applyFill="1" applyBorder="1" applyAlignment="1">
      <alignment horizontal="center"/>
    </xf>
    <xf numFmtId="164" fontId="47" fillId="3" borderId="22" xfId="0" applyNumberFormat="1" applyFont="1" applyFill="1" applyBorder="1" applyAlignment="1">
      <alignment horizontal="center"/>
    </xf>
    <xf numFmtId="166" fontId="41" fillId="0" borderId="20" xfId="0" quotePrefix="1" applyNumberFormat="1" applyFont="1" applyBorder="1" applyAlignment="1">
      <alignment horizontal="center"/>
    </xf>
    <xf numFmtId="8" fontId="41" fillId="0" borderId="1" xfId="0" applyNumberFormat="1" applyFont="1" applyBorder="1"/>
    <xf numFmtId="164" fontId="47" fillId="3" borderId="39" xfId="0" applyNumberFormat="1" applyFont="1" applyFill="1" applyBorder="1" applyAlignment="1">
      <alignment horizontal="center"/>
    </xf>
    <xf numFmtId="166" fontId="41" fillId="0" borderId="1" xfId="0" quotePrefix="1" applyNumberFormat="1" applyFont="1" applyBorder="1" applyAlignment="1">
      <alignment horizontal="center"/>
    </xf>
    <xf numFmtId="166" fontId="41" fillId="0" borderId="1" xfId="0" applyNumberFormat="1" applyFont="1" applyBorder="1" applyAlignment="1">
      <alignment horizontal="center"/>
    </xf>
    <xf numFmtId="0" fontId="41" fillId="0" borderId="1" xfId="0" applyFont="1" applyBorder="1" applyAlignment="1">
      <alignment wrapText="1"/>
    </xf>
    <xf numFmtId="164" fontId="47" fillId="3" borderId="40" xfId="0" applyNumberFormat="1" applyFont="1" applyFill="1" applyBorder="1" applyAlignment="1">
      <alignment horizontal="center"/>
    </xf>
    <xf numFmtId="164" fontId="47" fillId="3" borderId="31" xfId="0" applyNumberFormat="1" applyFont="1" applyFill="1" applyBorder="1" applyAlignment="1">
      <alignment horizontal="center"/>
    </xf>
    <xf numFmtId="0" fontId="0" fillId="0" borderId="0" xfId="0" applyAlignment="1">
      <alignment vertical="center"/>
    </xf>
    <xf numFmtId="0" fontId="29" fillId="0" borderId="1"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0" fontId="39" fillId="0" borderId="0" xfId="0" applyFont="1" applyAlignment="1">
      <alignment horizontal="center"/>
    </xf>
    <xf numFmtId="164" fontId="17" fillId="0" borderId="0" xfId="0" applyNumberFormat="1" applyFont="1" applyAlignment="1">
      <alignment horizontal="left" vertical="top"/>
    </xf>
    <xf numFmtId="0" fontId="37" fillId="0" borderId="0" xfId="0" applyFont="1" applyAlignment="1">
      <alignment horizontal="center" vertical="top"/>
    </xf>
    <xf numFmtId="164" fontId="41" fillId="2" borderId="33" xfId="0" quotePrefix="1" applyNumberFormat="1" applyFont="1" applyFill="1" applyBorder="1" applyAlignment="1">
      <alignment horizontal="center"/>
    </xf>
    <xf numFmtId="164" fontId="41" fillId="2" borderId="32" xfId="0" quotePrefix="1" applyNumberFormat="1" applyFont="1" applyFill="1" applyBorder="1" applyAlignment="1">
      <alignment horizontal="center"/>
    </xf>
    <xf numFmtId="0" fontId="41" fillId="4" borderId="16" xfId="0" quotePrefix="1" applyFont="1" applyFill="1" applyBorder="1" applyAlignment="1">
      <alignment horizontal="center" vertical="center" wrapText="1"/>
    </xf>
    <xf numFmtId="164" fontId="41" fillId="4" borderId="16" xfId="0" quotePrefix="1" applyNumberFormat="1" applyFont="1" applyFill="1" applyBorder="1" applyAlignment="1">
      <alignment horizontal="center" vertical="center"/>
    </xf>
    <xf numFmtId="164" fontId="14" fillId="0" borderId="1" xfId="0" applyNumberFormat="1" applyFont="1" applyBorder="1" applyAlignment="1">
      <alignment horizontal="center" vertical="center" wrapText="1"/>
    </xf>
    <xf numFmtId="0" fontId="3" fillId="0" borderId="1" xfId="0" applyFont="1" applyBorder="1" applyAlignment="1">
      <alignment horizontal="left" vertical="center" wrapText="1"/>
    </xf>
    <xf numFmtId="0" fontId="22" fillId="0" borderId="5" xfId="0" applyFont="1" applyBorder="1" applyAlignment="1">
      <alignment horizontal="left" vertical="top" wrapText="1"/>
    </xf>
    <xf numFmtId="0" fontId="21" fillId="0" borderId="4" xfId="0" applyFont="1" applyBorder="1" applyAlignment="1">
      <alignment horizontal="left" vertical="top" wrapText="1"/>
    </xf>
    <xf numFmtId="0" fontId="11" fillId="0" borderId="9" xfId="0" applyFont="1" applyBorder="1" applyAlignment="1">
      <alignment horizontal="left" vertical="top" wrapText="1"/>
    </xf>
    <xf numFmtId="0" fontId="11" fillId="0" borderId="8" xfId="0" applyFont="1" applyBorder="1" applyAlignment="1">
      <alignment horizontal="left" vertical="top" wrapText="1"/>
    </xf>
    <xf numFmtId="0" fontId="11" fillId="0" borderId="7" xfId="0" applyFont="1" applyBorder="1" applyAlignment="1">
      <alignment horizontal="left" vertical="top" wrapText="1"/>
    </xf>
    <xf numFmtId="0" fontId="11" fillId="0" borderId="6" xfId="0" applyFont="1" applyBorder="1" applyAlignment="1">
      <alignment horizontal="left" vertical="top" wrapText="1"/>
    </xf>
    <xf numFmtId="0" fontId="11" fillId="0" borderId="12" xfId="0" applyFont="1" applyBorder="1" applyAlignment="1">
      <alignment horizontal="left" vertical="top" wrapText="1"/>
    </xf>
    <xf numFmtId="0" fontId="11" fillId="0" borderId="5" xfId="0" applyFont="1" applyBorder="1" applyAlignment="1">
      <alignment horizontal="left" vertical="top" wrapText="1"/>
    </xf>
    <xf numFmtId="0" fontId="11" fillId="0" borderId="4" xfId="0" applyFont="1" applyBorder="1" applyAlignment="1">
      <alignment horizontal="left" vertical="top" wrapText="1"/>
    </xf>
    <xf numFmtId="0" fontId="11" fillId="0" borderId="11" xfId="0" applyFont="1" applyBorder="1" applyAlignment="1">
      <alignment horizontal="left" vertical="top" wrapText="1"/>
    </xf>
    <xf numFmtId="0" fontId="11" fillId="0" borderId="10" xfId="0" applyFont="1" applyBorder="1" applyAlignment="1">
      <alignment horizontal="left" vertical="top" wrapText="1"/>
    </xf>
    <xf numFmtId="0" fontId="22" fillId="0" borderId="7" xfId="0" applyFont="1" applyBorder="1" applyAlignment="1">
      <alignment horizontal="left" vertical="top" wrapText="1"/>
    </xf>
    <xf numFmtId="0" fontId="22" fillId="0" borderId="6" xfId="0" applyFont="1" applyBorder="1" applyAlignment="1">
      <alignment horizontal="left" vertical="top" wrapText="1"/>
    </xf>
    <xf numFmtId="0" fontId="26" fillId="0" borderId="1" xfId="0" applyFont="1" applyBorder="1" applyAlignment="1">
      <alignment horizontal="left" vertical="top"/>
    </xf>
    <xf numFmtId="0" fontId="22" fillId="0" borderId="3" xfId="0" applyFont="1" applyBorder="1" applyAlignment="1">
      <alignment horizontal="left" vertical="top" wrapText="1"/>
    </xf>
    <xf numFmtId="0" fontId="21" fillId="0" borderId="16" xfId="0" applyFont="1" applyBorder="1" applyAlignment="1">
      <alignment horizontal="left" vertical="top" wrapText="1"/>
    </xf>
    <xf numFmtId="0" fontId="11" fillId="0" borderId="3" xfId="0" applyFont="1" applyBorder="1" applyAlignment="1">
      <alignment horizontal="left" vertical="top"/>
    </xf>
    <xf numFmtId="0" fontId="11" fillId="0" borderId="15" xfId="0" applyFont="1" applyBorder="1" applyAlignment="1">
      <alignment horizontal="left" vertical="top"/>
    </xf>
    <xf numFmtId="0" fontId="11" fillId="0" borderId="14" xfId="0" applyFont="1" applyBorder="1" applyAlignment="1">
      <alignment horizontal="left" vertical="top" wrapText="1"/>
    </xf>
    <xf numFmtId="0" fontId="11" fillId="0" borderId="13" xfId="0" applyFont="1" applyBorder="1" applyAlignment="1">
      <alignment horizontal="left" vertical="top" wrapText="1"/>
    </xf>
    <xf numFmtId="0" fontId="6" fillId="0" borderId="0" xfId="0" applyFont="1" applyAlignment="1">
      <alignment horizontal="center" vertical="center" wrapText="1"/>
    </xf>
    <xf numFmtId="0" fontId="31" fillId="0" borderId="0" xfId="0" applyFont="1" applyAlignment="1">
      <alignment horizontal="center" vertical="center" wrapText="1"/>
    </xf>
    <xf numFmtId="0" fontId="6" fillId="0" borderId="0" xfId="0" applyFont="1" applyAlignment="1">
      <alignment horizontal="center" vertical="top"/>
    </xf>
    <xf numFmtId="1" fontId="6" fillId="0" borderId="0" xfId="0" applyNumberFormat="1" applyFont="1" applyAlignment="1">
      <alignment horizontal="center" vertical="top"/>
    </xf>
    <xf numFmtId="0" fontId="28" fillId="0" borderId="1" xfId="0" applyFont="1" applyBorder="1" applyAlignment="1">
      <alignment horizontal="left" vertical="top"/>
    </xf>
    <xf numFmtId="0" fontId="48" fillId="0" borderId="22" xfId="0" applyFont="1" applyBorder="1" applyAlignment="1">
      <alignment horizontal="center" vertical="center" wrapText="1"/>
    </xf>
    <xf numFmtId="0" fontId="48" fillId="0" borderId="0" xfId="0" applyFont="1" applyAlignment="1">
      <alignment horizontal="center" vertical="center" wrapText="1"/>
    </xf>
    <xf numFmtId="0" fontId="48" fillId="0" borderId="39" xfId="0" applyFont="1" applyBorder="1" applyAlignment="1">
      <alignment horizontal="center" vertical="center" wrapText="1"/>
    </xf>
    <xf numFmtId="0" fontId="48" fillId="0" borderId="38" xfId="0" applyFont="1" applyBorder="1" applyAlignment="1">
      <alignment horizontal="center" vertical="center" wrapText="1"/>
    </xf>
    <xf numFmtId="0" fontId="48" fillId="0" borderId="17" xfId="0" applyFont="1" applyBorder="1" applyAlignment="1">
      <alignment horizontal="center" vertical="center" wrapText="1"/>
    </xf>
    <xf numFmtId="0" fontId="48" fillId="0" borderId="37" xfId="0" applyFont="1" applyBorder="1" applyAlignment="1">
      <alignment horizontal="center" vertical="center" wrapText="1"/>
    </xf>
    <xf numFmtId="0" fontId="0" fillId="0" borderId="31" xfId="0" applyBorder="1" applyAlignment="1">
      <alignment horizontal="center" vertical="center"/>
    </xf>
    <xf numFmtId="0" fontId="0" fillId="0" borderId="18" xfId="0" applyBorder="1" applyAlignment="1">
      <alignment horizontal="center" vertical="center"/>
    </xf>
    <xf numFmtId="0" fontId="0" fillId="0" borderId="40" xfId="0" applyBorder="1" applyAlignment="1">
      <alignment horizontal="center" vertical="center"/>
    </xf>
    <xf numFmtId="0" fontId="39" fillId="0" borderId="1" xfId="0" applyFont="1" applyBorder="1" applyAlignment="1">
      <alignment horizontal="left" wrapText="1"/>
    </xf>
    <xf numFmtId="0" fontId="41" fillId="0" borderId="30" xfId="0" applyFont="1" applyBorder="1" applyAlignment="1">
      <alignment horizontal="left" vertical="center" wrapText="1"/>
    </xf>
    <xf numFmtId="0" fontId="41" fillId="0" borderId="29" xfId="0" applyFont="1" applyBorder="1" applyAlignment="1">
      <alignment horizontal="left" vertical="center" wrapText="1"/>
    </xf>
    <xf numFmtId="0" fontId="41" fillId="0" borderId="28" xfId="0" applyFont="1" applyBorder="1" applyAlignment="1">
      <alignment horizontal="left" vertical="center" wrapText="1"/>
    </xf>
    <xf numFmtId="0" fontId="41" fillId="0" borderId="27" xfId="0" applyFont="1" applyBorder="1" applyAlignment="1">
      <alignment horizontal="left" vertical="center" wrapText="1"/>
    </xf>
    <xf numFmtId="0" fontId="41" fillId="0" borderId="0" xfId="0" applyFont="1" applyAlignment="1">
      <alignment horizontal="left" vertical="center" wrapText="1"/>
    </xf>
    <xf numFmtId="0" fontId="41" fillId="0" borderId="26" xfId="0" applyFont="1" applyBorder="1" applyAlignment="1">
      <alignment horizontal="left" vertical="center" wrapText="1"/>
    </xf>
    <xf numFmtId="0" fontId="41" fillId="0" borderId="25" xfId="0" applyFont="1" applyBorder="1" applyAlignment="1">
      <alignment horizontal="left" vertical="center" wrapText="1"/>
    </xf>
    <xf numFmtId="0" fontId="41" fillId="0" borderId="24" xfId="0" applyFont="1" applyBorder="1" applyAlignment="1">
      <alignment horizontal="left" vertical="center" wrapText="1"/>
    </xf>
    <xf numFmtId="0" fontId="41" fillId="0" borderId="23" xfId="0" applyFont="1" applyBorder="1" applyAlignment="1">
      <alignment horizontal="left" vertical="center" wrapText="1"/>
    </xf>
    <xf numFmtId="0" fontId="49" fillId="0" borderId="0" xfId="0" applyFont="1" applyAlignment="1">
      <alignment horizontal="center" vertical="center" wrapText="1"/>
    </xf>
    <xf numFmtId="0" fontId="31" fillId="0" borderId="0" xfId="0" applyFont="1" applyAlignment="1">
      <alignment horizontal="center" vertical="top"/>
    </xf>
    <xf numFmtId="0" fontId="39" fillId="0" borderId="0" xfId="0" applyFont="1" applyAlignment="1">
      <alignment horizontal="center"/>
    </xf>
  </cellXfs>
  <cellStyles count="4">
    <cellStyle name="Comma" xfId="1" builtinId="3"/>
    <cellStyle name="Currency" xfId="2" builtinId="4"/>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E10E2E-30F1-477F-86B0-5D5443789324}">
  <sheetPr>
    <tabColor theme="5" tint="0.59999389629810485"/>
    <pageSetUpPr fitToPage="1"/>
  </sheetPr>
  <dimension ref="C1:K60"/>
  <sheetViews>
    <sheetView tabSelected="1" zoomScale="80" zoomScaleNormal="80" workbookViewId="0">
      <selection activeCell="C1" sqref="C1:G2"/>
    </sheetView>
  </sheetViews>
  <sheetFormatPr defaultColWidth="8.77734375" defaultRowHeight="14.4" x14ac:dyDescent="0.3"/>
  <cols>
    <col min="3" max="3" width="37.21875" customWidth="1"/>
    <col min="4" max="4" width="7" customWidth="1"/>
    <col min="5" max="5" width="18.5546875" bestFit="1" customWidth="1"/>
    <col min="6" max="6" width="16.21875" customWidth="1"/>
    <col min="7" max="7" width="18.77734375" customWidth="1"/>
    <col min="9" max="9" width="8.77734375" customWidth="1"/>
  </cols>
  <sheetData>
    <row r="1" spans="3:9" ht="15.75" customHeight="1" x14ac:dyDescent="0.3">
      <c r="C1" s="131" t="s">
        <v>56</v>
      </c>
      <c r="D1" s="132"/>
      <c r="E1" s="132"/>
      <c r="F1" s="132"/>
      <c r="G1" s="132"/>
    </row>
    <row r="2" spans="3:9" ht="15.75" customHeight="1" x14ac:dyDescent="0.3">
      <c r="C2" s="132"/>
      <c r="D2" s="132"/>
      <c r="E2" s="132"/>
      <c r="F2" s="132"/>
      <c r="G2" s="132"/>
    </row>
    <row r="3" spans="3:9" ht="15.6" x14ac:dyDescent="0.3">
      <c r="C3" s="133" t="s">
        <v>55</v>
      </c>
      <c r="D3" s="133"/>
      <c r="E3" s="133"/>
      <c r="F3" s="133"/>
      <c r="G3" s="133"/>
    </row>
    <row r="4" spans="3:9" ht="15.6" x14ac:dyDescent="0.3">
      <c r="C4" s="133" t="s">
        <v>54</v>
      </c>
      <c r="D4" s="133"/>
      <c r="E4" s="133"/>
      <c r="F4" s="133"/>
      <c r="G4" s="133"/>
    </row>
    <row r="5" spans="3:9" ht="15.6" x14ac:dyDescent="0.3">
      <c r="C5" s="134" t="s">
        <v>53</v>
      </c>
      <c r="D5" s="134"/>
      <c r="E5" s="134"/>
      <c r="F5" s="134"/>
      <c r="G5" s="134"/>
    </row>
    <row r="6" spans="3:9" ht="15.6" x14ac:dyDescent="0.3">
      <c r="C6" s="48"/>
      <c r="D6" s="48"/>
      <c r="E6" s="48"/>
    </row>
    <row r="7" spans="3:9" ht="31.2" x14ac:dyDescent="0.3">
      <c r="C7" s="47" t="s">
        <v>52</v>
      </c>
      <c r="D7" s="23"/>
      <c r="E7" s="46" t="s">
        <v>51</v>
      </c>
      <c r="F7" s="45" t="s">
        <v>50</v>
      </c>
      <c r="G7" s="45" t="s">
        <v>49</v>
      </c>
    </row>
    <row r="8" spans="3:9" ht="17.399999999999999" x14ac:dyDescent="0.3">
      <c r="C8" s="135" t="s">
        <v>48</v>
      </c>
      <c r="D8" s="135"/>
      <c r="E8" s="44"/>
      <c r="F8" s="44"/>
      <c r="G8" s="44"/>
    </row>
    <row r="9" spans="3:9" ht="17.399999999999999" x14ac:dyDescent="0.3">
      <c r="C9" s="124" t="s">
        <v>47</v>
      </c>
      <c r="D9" s="124"/>
      <c r="E9" s="40">
        <v>205677</v>
      </c>
      <c r="F9" s="40">
        <v>223800</v>
      </c>
      <c r="G9" s="40">
        <v>219981.65968400001</v>
      </c>
    </row>
    <row r="10" spans="3:9" ht="17.399999999999999" x14ac:dyDescent="0.3">
      <c r="C10" s="124" t="s">
        <v>46</v>
      </c>
      <c r="D10" s="124"/>
      <c r="E10" s="40">
        <v>2800</v>
      </c>
      <c r="F10" s="40">
        <v>4000</v>
      </c>
      <c r="G10" s="40">
        <v>4000</v>
      </c>
    </row>
    <row r="11" spans="3:9" ht="17.399999999999999" hidden="1" x14ac:dyDescent="0.3">
      <c r="C11" s="43" t="s">
        <v>45</v>
      </c>
      <c r="D11" s="42"/>
      <c r="E11" s="40">
        <v>0</v>
      </c>
      <c r="F11" s="40">
        <v>0</v>
      </c>
      <c r="G11" s="40">
        <v>0</v>
      </c>
    </row>
    <row r="12" spans="3:9" ht="17.399999999999999" x14ac:dyDescent="0.3">
      <c r="C12" s="43" t="s">
        <v>44</v>
      </c>
      <c r="D12" s="42"/>
      <c r="E12" s="40">
        <v>17333</v>
      </c>
      <c r="F12" s="40">
        <v>23200</v>
      </c>
      <c r="G12" s="40">
        <v>14660.340316</v>
      </c>
    </row>
    <row r="13" spans="3:9" ht="17.399999999999999" x14ac:dyDescent="0.3">
      <c r="C13" s="43" t="s">
        <v>43</v>
      </c>
      <c r="D13" s="42"/>
      <c r="E13" s="40">
        <v>0</v>
      </c>
      <c r="F13" s="40">
        <v>66000</v>
      </c>
      <c r="G13" s="40">
        <v>0</v>
      </c>
    </row>
    <row r="14" spans="3:9" ht="17.399999999999999" x14ac:dyDescent="0.3">
      <c r="C14" s="124" t="s">
        <v>42</v>
      </c>
      <c r="D14" s="124"/>
      <c r="E14" s="40">
        <v>60</v>
      </c>
      <c r="F14" s="40">
        <v>150</v>
      </c>
      <c r="G14" s="40">
        <v>150</v>
      </c>
      <c r="I14" s="41"/>
    </row>
    <row r="15" spans="3:9" ht="17.399999999999999" x14ac:dyDescent="0.3">
      <c r="C15" s="124" t="s">
        <v>41</v>
      </c>
      <c r="D15" s="124"/>
      <c r="E15" s="40">
        <v>550</v>
      </c>
      <c r="F15" s="40">
        <v>1200</v>
      </c>
      <c r="G15" s="40">
        <v>600</v>
      </c>
      <c r="I15" s="39"/>
    </row>
    <row r="16" spans="3:9" ht="17.399999999999999" x14ac:dyDescent="0.3">
      <c r="C16" s="124" t="s">
        <v>40</v>
      </c>
      <c r="D16" s="124"/>
      <c r="E16" s="38">
        <v>226420</v>
      </c>
      <c r="F16" s="38">
        <v>318350</v>
      </c>
      <c r="G16" s="38">
        <v>239392</v>
      </c>
    </row>
    <row r="17" spans="3:7" ht="6" customHeight="1" x14ac:dyDescent="0.3">
      <c r="C17" s="37"/>
      <c r="D17" s="23"/>
      <c r="E17" s="36"/>
      <c r="F17" s="36"/>
      <c r="G17" s="36"/>
    </row>
    <row r="18" spans="3:7" ht="17.25" customHeight="1" x14ac:dyDescent="0.3">
      <c r="C18" s="35" t="s">
        <v>39</v>
      </c>
      <c r="D18" s="23"/>
      <c r="E18" s="34"/>
      <c r="F18" s="34"/>
      <c r="G18" s="34"/>
    </row>
    <row r="19" spans="3:7" s="14" customFormat="1" ht="20.25" customHeight="1" x14ac:dyDescent="0.3">
      <c r="C19" s="125" t="s">
        <v>38</v>
      </c>
      <c r="D19" s="126"/>
      <c r="E19" s="26">
        <v>5400</v>
      </c>
      <c r="F19" s="27">
        <v>5400</v>
      </c>
      <c r="G19" s="26">
        <v>5400</v>
      </c>
    </row>
    <row r="20" spans="3:7" s="14" customFormat="1" ht="20.25" customHeight="1" x14ac:dyDescent="0.3">
      <c r="C20" s="33" t="s">
        <v>37</v>
      </c>
      <c r="D20" s="32"/>
      <c r="E20" s="26">
        <v>0</v>
      </c>
      <c r="F20" s="27">
        <v>0</v>
      </c>
      <c r="G20" s="26">
        <v>300</v>
      </c>
    </row>
    <row r="21" spans="3:7" s="14" customFormat="1" ht="20.25" customHeight="1" x14ac:dyDescent="0.3">
      <c r="C21" s="127" t="s">
        <v>36</v>
      </c>
      <c r="D21" s="128"/>
      <c r="E21" s="26">
        <v>2000</v>
      </c>
      <c r="F21" s="30">
        <v>1500</v>
      </c>
      <c r="G21" s="31">
        <v>2000</v>
      </c>
    </row>
    <row r="22" spans="3:7" s="14" customFormat="1" ht="20.25" customHeight="1" x14ac:dyDescent="0.3">
      <c r="C22" s="129" t="s">
        <v>35</v>
      </c>
      <c r="D22" s="130"/>
      <c r="E22" s="26">
        <v>4000</v>
      </c>
      <c r="F22" s="30">
        <v>4000</v>
      </c>
      <c r="G22" s="31">
        <v>4000</v>
      </c>
    </row>
    <row r="23" spans="3:7" s="14" customFormat="1" ht="20.25" customHeight="1" x14ac:dyDescent="0.3">
      <c r="C23" s="115" t="s">
        <v>34</v>
      </c>
      <c r="D23" s="117"/>
      <c r="E23" s="26">
        <v>750</v>
      </c>
      <c r="F23" s="30">
        <v>500</v>
      </c>
      <c r="G23" s="31">
        <v>750</v>
      </c>
    </row>
    <row r="24" spans="3:7" s="14" customFormat="1" ht="20.25" customHeight="1" x14ac:dyDescent="0.3">
      <c r="C24" s="115" t="s">
        <v>33</v>
      </c>
      <c r="D24" s="117"/>
      <c r="E24" s="26">
        <v>3800</v>
      </c>
      <c r="F24" s="30">
        <v>2600</v>
      </c>
      <c r="G24" s="31">
        <v>3800</v>
      </c>
    </row>
    <row r="25" spans="3:7" s="14" customFormat="1" ht="34.5" customHeight="1" x14ac:dyDescent="0.3">
      <c r="C25" s="115" t="s">
        <v>32</v>
      </c>
      <c r="D25" s="117"/>
      <c r="E25" s="26">
        <v>7500</v>
      </c>
      <c r="F25" s="30">
        <v>6050</v>
      </c>
      <c r="G25" s="31">
        <v>7500</v>
      </c>
    </row>
    <row r="26" spans="3:7" s="14" customFormat="1" ht="20.25" customHeight="1" x14ac:dyDescent="0.3">
      <c r="C26" s="118" t="s">
        <v>31</v>
      </c>
      <c r="D26" s="119"/>
      <c r="E26" s="26">
        <v>10020</v>
      </c>
      <c r="F26" s="30">
        <v>10500</v>
      </c>
      <c r="G26" s="31">
        <v>10560</v>
      </c>
    </row>
    <row r="27" spans="3:7" s="14" customFormat="1" ht="22.2" customHeight="1" x14ac:dyDescent="0.3">
      <c r="C27" s="118" t="s">
        <v>30</v>
      </c>
      <c r="D27" s="119"/>
      <c r="E27" s="26">
        <v>6000</v>
      </c>
      <c r="F27" s="30">
        <v>6000</v>
      </c>
      <c r="G27" s="31">
        <v>6000</v>
      </c>
    </row>
    <row r="28" spans="3:7" s="14" customFormat="1" ht="20.25" customHeight="1" x14ac:dyDescent="0.3">
      <c r="C28" s="113" t="s">
        <v>29</v>
      </c>
      <c r="D28" s="114"/>
      <c r="E28" s="26">
        <v>3680</v>
      </c>
      <c r="F28" s="30">
        <v>3700</v>
      </c>
      <c r="G28" s="31">
        <v>3928</v>
      </c>
    </row>
    <row r="29" spans="3:7" s="14" customFormat="1" ht="20.25" customHeight="1" x14ac:dyDescent="0.3">
      <c r="C29" s="115" t="s">
        <v>28</v>
      </c>
      <c r="D29" s="116"/>
      <c r="E29" s="26">
        <v>1860</v>
      </c>
      <c r="F29" s="30">
        <v>1800</v>
      </c>
      <c r="G29" s="31">
        <v>2196</v>
      </c>
    </row>
    <row r="30" spans="3:7" s="14" customFormat="1" ht="20.25" customHeight="1" x14ac:dyDescent="0.3">
      <c r="C30" s="115" t="s">
        <v>27</v>
      </c>
      <c r="D30" s="117"/>
      <c r="E30" s="26">
        <v>1200</v>
      </c>
      <c r="F30" s="30">
        <v>1200</v>
      </c>
      <c r="G30" s="31">
        <v>1548</v>
      </c>
    </row>
    <row r="31" spans="3:7" s="14" customFormat="1" ht="20.25" customHeight="1" x14ac:dyDescent="0.3">
      <c r="C31" s="115" t="s">
        <v>26</v>
      </c>
      <c r="D31" s="117"/>
      <c r="E31" s="26">
        <v>85000</v>
      </c>
      <c r="F31" s="30">
        <v>90950</v>
      </c>
      <c r="G31" s="31">
        <v>94600</v>
      </c>
    </row>
    <row r="32" spans="3:7" s="14" customFormat="1" ht="20.25" customHeight="1" x14ac:dyDescent="0.3">
      <c r="C32" s="118" t="s">
        <v>25</v>
      </c>
      <c r="D32" s="119"/>
      <c r="E32" s="26">
        <v>10100</v>
      </c>
      <c r="F32" s="30">
        <v>10200</v>
      </c>
      <c r="G32" s="31">
        <v>10550</v>
      </c>
    </row>
    <row r="33" spans="3:11" s="14" customFormat="1" ht="20.25" customHeight="1" x14ac:dyDescent="0.3">
      <c r="C33" s="120" t="s">
        <v>24</v>
      </c>
      <c r="D33" s="121"/>
      <c r="E33" s="31">
        <v>1040</v>
      </c>
      <c r="F33" s="30">
        <v>1000</v>
      </c>
      <c r="G33" s="31">
        <v>1080</v>
      </c>
    </row>
    <row r="34" spans="3:11" s="14" customFormat="1" ht="20.25" customHeight="1" x14ac:dyDescent="0.3">
      <c r="C34" s="113" t="s">
        <v>23</v>
      </c>
      <c r="D34" s="114"/>
      <c r="E34" s="31">
        <v>1500</v>
      </c>
      <c r="F34" s="30">
        <v>1500</v>
      </c>
      <c r="G34" s="31">
        <v>0</v>
      </c>
    </row>
    <row r="35" spans="3:11" s="14" customFormat="1" ht="20.25" customHeight="1" x14ac:dyDescent="0.3">
      <c r="C35" s="122" t="s">
        <v>22</v>
      </c>
      <c r="D35" s="123"/>
      <c r="E35" s="26">
        <v>200</v>
      </c>
      <c r="F35" s="30">
        <v>200</v>
      </c>
      <c r="G35" s="26">
        <v>200</v>
      </c>
    </row>
    <row r="36" spans="3:11" s="14" customFormat="1" ht="20.25" customHeight="1" x14ac:dyDescent="0.3">
      <c r="C36" s="111" t="s">
        <v>21</v>
      </c>
      <c r="D36" s="112"/>
      <c r="E36" s="26">
        <v>700</v>
      </c>
      <c r="F36" s="30">
        <v>600</v>
      </c>
      <c r="G36" s="26">
        <v>700</v>
      </c>
    </row>
    <row r="37" spans="3:11" s="14" customFormat="1" ht="20.25" customHeight="1" x14ac:dyDescent="0.3">
      <c r="C37" s="111" t="s">
        <v>20</v>
      </c>
      <c r="D37" s="112"/>
      <c r="E37" s="26">
        <v>1000</v>
      </c>
      <c r="F37" s="30">
        <v>750</v>
      </c>
      <c r="G37" s="26">
        <v>1000</v>
      </c>
    </row>
    <row r="38" spans="3:11" s="14" customFormat="1" ht="20.25" customHeight="1" x14ac:dyDescent="0.3">
      <c r="C38" s="29" t="s">
        <v>19</v>
      </c>
      <c r="D38" s="28"/>
      <c r="E38" s="26">
        <v>24520</v>
      </c>
      <c r="F38" s="30">
        <v>24520</v>
      </c>
      <c r="G38" s="26">
        <v>24520</v>
      </c>
    </row>
    <row r="39" spans="3:11" s="14" customFormat="1" ht="20.25" customHeight="1" x14ac:dyDescent="0.3">
      <c r="C39" s="29" t="s">
        <v>18</v>
      </c>
      <c r="D39" s="28"/>
      <c r="E39" s="26">
        <v>3500</v>
      </c>
      <c r="F39" s="30">
        <v>3500</v>
      </c>
      <c r="G39" s="26">
        <v>4000</v>
      </c>
    </row>
    <row r="40" spans="3:11" s="14" customFormat="1" ht="20.25" customHeight="1" x14ac:dyDescent="0.3">
      <c r="C40" s="111" t="s">
        <v>17</v>
      </c>
      <c r="D40" s="112"/>
      <c r="E40" s="26">
        <v>50</v>
      </c>
      <c r="F40" s="30">
        <v>50</v>
      </c>
      <c r="G40" s="26">
        <v>50</v>
      </c>
    </row>
    <row r="41" spans="3:11" s="14" customFormat="1" ht="20.25" customHeight="1" x14ac:dyDescent="0.3">
      <c r="C41" s="111" t="s">
        <v>16</v>
      </c>
      <c r="D41" s="112"/>
      <c r="E41" s="26">
        <v>2800</v>
      </c>
      <c r="F41" s="30">
        <v>2600</v>
      </c>
      <c r="G41" s="26">
        <v>2800</v>
      </c>
    </row>
    <row r="42" spans="3:11" s="14" customFormat="1" ht="20.25" customHeight="1" x14ac:dyDescent="0.3">
      <c r="C42" s="29" t="s">
        <v>15</v>
      </c>
      <c r="D42" s="28"/>
      <c r="E42" s="26">
        <v>0</v>
      </c>
      <c r="F42" s="30">
        <v>60000</v>
      </c>
      <c r="G42" s="26">
        <v>0</v>
      </c>
    </row>
    <row r="43" spans="3:11" s="14" customFormat="1" ht="20.25" customHeight="1" x14ac:dyDescent="0.3">
      <c r="C43" s="111" t="s">
        <v>14</v>
      </c>
      <c r="D43" s="112"/>
      <c r="E43" s="26">
        <v>2890</v>
      </c>
      <c r="F43" s="30">
        <v>3400</v>
      </c>
      <c r="G43" s="27">
        <v>3300</v>
      </c>
    </row>
    <row r="44" spans="3:11" s="14" customFormat="1" ht="20.25" customHeight="1" x14ac:dyDescent="0.3">
      <c r="C44" s="111" t="s">
        <v>13</v>
      </c>
      <c r="D44" s="112"/>
      <c r="E44" s="26">
        <v>10500</v>
      </c>
      <c r="F44" s="27">
        <v>11000</v>
      </c>
      <c r="G44" s="26">
        <v>10860</v>
      </c>
    </row>
    <row r="45" spans="3:11" s="14" customFormat="1" ht="20.25" customHeight="1" x14ac:dyDescent="0.3">
      <c r="C45" s="111" t="s">
        <v>12</v>
      </c>
      <c r="D45" s="112"/>
      <c r="E45" s="26">
        <v>33000</v>
      </c>
      <c r="F45" s="27">
        <v>32000</v>
      </c>
      <c r="G45" s="26">
        <v>33000</v>
      </c>
    </row>
    <row r="46" spans="3:11" ht="15.6" x14ac:dyDescent="0.3">
      <c r="C46" s="24" t="s">
        <v>11</v>
      </c>
      <c r="D46" s="23"/>
      <c r="E46" s="25">
        <v>223010</v>
      </c>
      <c r="F46" s="25">
        <v>285520</v>
      </c>
      <c r="G46" s="25">
        <v>234642</v>
      </c>
    </row>
    <row r="47" spans="3:11" ht="19.5" customHeight="1" x14ac:dyDescent="0.3">
      <c r="C47" s="24"/>
      <c r="D47" s="23"/>
      <c r="E47" s="22"/>
      <c r="F47" s="21"/>
      <c r="G47" s="20">
        <v>219981.65968400001</v>
      </c>
      <c r="H47" s="14"/>
      <c r="I47" s="14"/>
    </row>
    <row r="48" spans="3:11" ht="26.25" customHeight="1" x14ac:dyDescent="0.3">
      <c r="C48" s="17" t="s">
        <v>10</v>
      </c>
      <c r="D48" s="109">
        <v>386.43444884489344</v>
      </c>
      <c r="E48" s="109"/>
      <c r="F48" s="19">
        <v>0.21080000000000002</v>
      </c>
      <c r="G48" s="18">
        <v>46372.133861387207</v>
      </c>
      <c r="H48" s="14"/>
      <c r="I48" s="14"/>
      <c r="J48" s="13"/>
      <c r="K48" s="12"/>
    </row>
    <row r="49" spans="3:11" ht="22.5" customHeight="1" x14ac:dyDescent="0.3">
      <c r="C49" s="17" t="s">
        <v>9</v>
      </c>
      <c r="D49" s="109">
        <v>437.58018472142334</v>
      </c>
      <c r="E49" s="109"/>
      <c r="F49" s="19">
        <v>0.71609999999999996</v>
      </c>
      <c r="G49" s="18">
        <v>157528.8664997124</v>
      </c>
      <c r="H49" s="14"/>
      <c r="I49" s="14"/>
      <c r="J49" s="13"/>
      <c r="K49" s="12"/>
    </row>
    <row r="50" spans="3:11" ht="26.25" customHeight="1" x14ac:dyDescent="0.3">
      <c r="C50" s="17" t="s">
        <v>8</v>
      </c>
      <c r="D50" s="109">
        <v>446.56276915852004</v>
      </c>
      <c r="E50" s="109"/>
      <c r="F50" s="16">
        <v>7.3080000000000006E-2</v>
      </c>
      <c r="G50" s="15">
        <v>16076.259689706721</v>
      </c>
      <c r="H50" s="14"/>
      <c r="I50" s="14"/>
      <c r="J50" s="13"/>
      <c r="K50" s="12"/>
    </row>
    <row r="51" spans="3:11" ht="13.5" customHeight="1" x14ac:dyDescent="0.4">
      <c r="G51" s="1"/>
    </row>
    <row r="52" spans="3:11" ht="21.75" customHeight="1" x14ac:dyDescent="0.3">
      <c r="C52" s="11" t="s">
        <v>7</v>
      </c>
      <c r="D52" s="10" t="s">
        <v>6</v>
      </c>
      <c r="E52" s="9"/>
      <c r="F52" s="8" t="s">
        <v>5</v>
      </c>
      <c r="G52" s="8" t="s">
        <v>4</v>
      </c>
    </row>
    <row r="53" spans="3:11" ht="23.25" customHeight="1" x14ac:dyDescent="0.4">
      <c r="C53" s="6" t="s">
        <v>3</v>
      </c>
      <c r="D53" s="6">
        <v>10</v>
      </c>
      <c r="E53" s="5">
        <v>45.234096399999999</v>
      </c>
      <c r="F53" s="5">
        <v>5428.0915679999998</v>
      </c>
      <c r="G53" s="1"/>
    </row>
    <row r="54" spans="3:11" ht="23.25" customHeight="1" x14ac:dyDescent="0.3">
      <c r="C54" s="6" t="s">
        <v>2</v>
      </c>
      <c r="D54" s="6">
        <v>28</v>
      </c>
      <c r="E54" s="5">
        <v>51.220962100000001</v>
      </c>
      <c r="F54" s="5">
        <v>17210.243265600002</v>
      </c>
      <c r="G54" s="7"/>
    </row>
    <row r="55" spans="3:11" ht="23.25" customHeight="1" x14ac:dyDescent="0.3">
      <c r="C55" s="6" t="s">
        <v>1</v>
      </c>
      <c r="D55" s="6">
        <v>3</v>
      </c>
      <c r="E55" s="5">
        <v>52.272418799999997</v>
      </c>
      <c r="F55" s="5">
        <v>1881.8070767999998</v>
      </c>
    </row>
    <row r="56" spans="3:11" ht="16.2" thickBot="1" x14ac:dyDescent="0.35">
      <c r="E56" s="3"/>
      <c r="F56" s="2">
        <v>24520.141910400002</v>
      </c>
      <c r="G56" s="2">
        <v>24565.63</v>
      </c>
    </row>
    <row r="57" spans="3:11" ht="9" customHeight="1" x14ac:dyDescent="0.4">
      <c r="G57" s="1"/>
    </row>
    <row r="58" spans="3:11" ht="15" customHeight="1" x14ac:dyDescent="0.3">
      <c r="C58" s="110" t="s">
        <v>0</v>
      </c>
      <c r="D58" s="110"/>
      <c r="E58" s="110"/>
      <c r="F58" s="110"/>
      <c r="G58" s="110"/>
    </row>
    <row r="59" spans="3:11" ht="15" customHeight="1" x14ac:dyDescent="0.3">
      <c r="C59" s="110"/>
      <c r="D59" s="110"/>
      <c r="E59" s="110"/>
      <c r="F59" s="110"/>
      <c r="G59" s="110"/>
    </row>
    <row r="60" spans="3:11" ht="15" customHeight="1" x14ac:dyDescent="0.3">
      <c r="C60" s="110"/>
      <c r="D60" s="110"/>
      <c r="E60" s="110"/>
      <c r="F60" s="110"/>
      <c r="G60" s="110"/>
    </row>
  </sheetData>
  <mergeCells count="37">
    <mergeCell ref="C9:D9"/>
    <mergeCell ref="C1:G2"/>
    <mergeCell ref="C3:G3"/>
    <mergeCell ref="C4:G4"/>
    <mergeCell ref="C5:G5"/>
    <mergeCell ref="C8:D8"/>
    <mergeCell ref="C27:D27"/>
    <mergeCell ref="C10:D10"/>
    <mergeCell ref="C14:D14"/>
    <mergeCell ref="C15:D15"/>
    <mergeCell ref="C16:D16"/>
    <mergeCell ref="C19:D19"/>
    <mergeCell ref="C21:D21"/>
    <mergeCell ref="C22:D22"/>
    <mergeCell ref="C23:D23"/>
    <mergeCell ref="C24:D24"/>
    <mergeCell ref="C25:D25"/>
    <mergeCell ref="C26:D26"/>
    <mergeCell ref="C40:D40"/>
    <mergeCell ref="C28:D28"/>
    <mergeCell ref="C29:D29"/>
    <mergeCell ref="C30:D30"/>
    <mergeCell ref="C31:D31"/>
    <mergeCell ref="C32:D32"/>
    <mergeCell ref="C33:D33"/>
    <mergeCell ref="C34:D34"/>
    <mergeCell ref="C35:D35"/>
    <mergeCell ref="C36:D36"/>
    <mergeCell ref="C37:D37"/>
    <mergeCell ref="D50:E50"/>
    <mergeCell ref="C58:G60"/>
    <mergeCell ref="C41:D41"/>
    <mergeCell ref="C43:D43"/>
    <mergeCell ref="C44:D44"/>
    <mergeCell ref="C45:D45"/>
    <mergeCell ref="D48:E48"/>
    <mergeCell ref="D49:E49"/>
  </mergeCells>
  <printOptions horizontalCentered="1"/>
  <pageMargins left="0.25" right="0.25" top="0.75" bottom="0.75" header="0.3" footer="0.3"/>
  <pageSetup scale="5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EC8A-E619-4E53-9FBF-051221203BC7}">
  <sheetPr>
    <tabColor theme="5" tint="0.59999389629810485"/>
    <pageSetUpPr fitToPage="1"/>
  </sheetPr>
  <dimension ref="C3:O42"/>
  <sheetViews>
    <sheetView view="pageBreakPreview" zoomScale="71" zoomScaleNormal="71" zoomScaleSheetLayoutView="71" workbookViewId="0">
      <selection activeCell="I19" sqref="I19"/>
    </sheetView>
  </sheetViews>
  <sheetFormatPr defaultColWidth="8.77734375" defaultRowHeight="14.4" x14ac:dyDescent="0.3"/>
  <cols>
    <col min="3" max="3" width="20.44140625" bestFit="1" customWidth="1"/>
    <col min="4" max="4" width="49.77734375" customWidth="1"/>
    <col min="5" max="5" width="16.77734375" customWidth="1"/>
    <col min="6" max="8" width="16.21875" customWidth="1"/>
    <col min="9" max="9" width="24" customWidth="1"/>
    <col min="10" max="10" width="19.44140625" customWidth="1"/>
    <col min="11" max="11" width="14.44140625" bestFit="1" customWidth="1"/>
    <col min="12" max="12" width="18" customWidth="1"/>
    <col min="14" max="14" width="10.77734375" bestFit="1" customWidth="1"/>
    <col min="15" max="15" width="15.33203125" bestFit="1" customWidth="1"/>
  </cols>
  <sheetData>
    <row r="3" spans="3:15" ht="18" customHeight="1" x14ac:dyDescent="0.3">
      <c r="C3" s="155" t="s">
        <v>85</v>
      </c>
      <c r="D3" s="155"/>
      <c r="E3" s="155"/>
      <c r="F3" s="155"/>
      <c r="G3" s="155"/>
      <c r="H3" s="155"/>
      <c r="I3" s="155"/>
      <c r="J3" s="155"/>
    </row>
    <row r="4" spans="3:15" ht="15.6" x14ac:dyDescent="0.3">
      <c r="C4" s="133" t="s">
        <v>84</v>
      </c>
      <c r="D4" s="156"/>
      <c r="E4" s="156"/>
      <c r="F4" s="156"/>
      <c r="G4" s="156"/>
      <c r="H4" s="156"/>
      <c r="I4" s="156"/>
      <c r="J4" s="156"/>
    </row>
    <row r="5" spans="3:15" ht="15.6" x14ac:dyDescent="0.3">
      <c r="C5" s="133" t="s">
        <v>54</v>
      </c>
      <c r="D5" s="133"/>
      <c r="E5" s="133"/>
      <c r="F5" s="133"/>
      <c r="G5" s="133"/>
      <c r="H5" s="133"/>
      <c r="I5" s="133"/>
      <c r="J5" s="133"/>
    </row>
    <row r="6" spans="3:15" x14ac:dyDescent="0.3">
      <c r="C6" s="104" t="s">
        <v>52</v>
      </c>
      <c r="D6" s="23"/>
      <c r="E6" s="103"/>
    </row>
    <row r="7" spans="3:15" ht="15.6" x14ac:dyDescent="0.3">
      <c r="C7" s="134"/>
      <c r="D7" s="134"/>
      <c r="E7" s="134"/>
      <c r="F7" s="134"/>
      <c r="G7" s="134"/>
      <c r="H7" s="134"/>
      <c r="I7" s="134"/>
      <c r="J7" s="134"/>
    </row>
    <row r="8" spans="3:15" ht="21" x14ac:dyDescent="0.4">
      <c r="C8" s="157"/>
      <c r="D8" s="157"/>
      <c r="E8" s="157"/>
      <c r="F8" s="157"/>
      <c r="G8" s="102"/>
      <c r="H8" s="102"/>
    </row>
    <row r="10" spans="3:15" s="98" customFormat="1" ht="31.2" customHeight="1" x14ac:dyDescent="0.3">
      <c r="C10" s="101" t="s">
        <v>83</v>
      </c>
      <c r="D10" s="101" t="s">
        <v>82</v>
      </c>
      <c r="E10" s="142"/>
      <c r="F10" s="143"/>
      <c r="G10" s="143"/>
      <c r="H10" s="144"/>
      <c r="I10" s="100" t="s">
        <v>81</v>
      </c>
      <c r="J10" s="100" t="s">
        <v>80</v>
      </c>
      <c r="K10" s="99" t="s">
        <v>79</v>
      </c>
    </row>
    <row r="11" spans="3:15" ht="32.25" customHeight="1" x14ac:dyDescent="0.35">
      <c r="C11" s="81" t="s">
        <v>78</v>
      </c>
      <c r="D11" s="95" t="s">
        <v>77</v>
      </c>
      <c r="E11" s="136" t="s">
        <v>86</v>
      </c>
      <c r="F11" s="137"/>
      <c r="G11" s="137"/>
      <c r="H11" s="138"/>
      <c r="I11" s="94">
        <v>151940</v>
      </c>
      <c r="J11" s="97"/>
      <c r="K11" s="96"/>
    </row>
    <row r="12" spans="3:15" ht="32.25" customHeight="1" x14ac:dyDescent="0.35">
      <c r="C12" s="81" t="s">
        <v>76</v>
      </c>
      <c r="D12" s="95" t="s">
        <v>75</v>
      </c>
      <c r="E12" s="136"/>
      <c r="F12" s="137"/>
      <c r="G12" s="137"/>
      <c r="H12" s="138"/>
      <c r="I12" s="94">
        <v>48625</v>
      </c>
      <c r="J12" s="89"/>
      <c r="K12" s="92"/>
    </row>
    <row r="13" spans="3:15" ht="32.25" customHeight="1" x14ac:dyDescent="0.35">
      <c r="C13" s="81" t="s">
        <v>74</v>
      </c>
      <c r="D13" s="91" t="s">
        <v>73</v>
      </c>
      <c r="E13" s="136"/>
      <c r="F13" s="137"/>
      <c r="G13" s="137"/>
      <c r="H13" s="138"/>
      <c r="I13" s="93">
        <v>7400</v>
      </c>
      <c r="J13" s="89"/>
      <c r="K13" s="92"/>
    </row>
    <row r="14" spans="3:15" ht="32.25" customHeight="1" thickBot="1" x14ac:dyDescent="0.4">
      <c r="C14" s="81" t="s">
        <v>72</v>
      </c>
      <c r="D14" s="91" t="s">
        <v>71</v>
      </c>
      <c r="E14" s="139"/>
      <c r="F14" s="140"/>
      <c r="G14" s="140"/>
      <c r="H14" s="141"/>
      <c r="I14" s="90">
        <v>200375</v>
      </c>
      <c r="J14" s="89"/>
      <c r="K14" s="88"/>
    </row>
    <row r="15" spans="3:15" ht="32.25" customHeight="1" thickBot="1" x14ac:dyDescent="0.4">
      <c r="C15" s="87"/>
      <c r="D15" s="86"/>
      <c r="E15" s="86"/>
      <c r="F15" s="86"/>
      <c r="G15" s="86"/>
      <c r="H15" s="86"/>
      <c r="I15" s="85">
        <v>568577</v>
      </c>
      <c r="J15" s="84">
        <v>38000</v>
      </c>
      <c r="K15" s="83">
        <v>19000</v>
      </c>
      <c r="O15" s="82"/>
    </row>
    <row r="16" spans="3:15" ht="71.25" customHeight="1" thickTop="1" x14ac:dyDescent="0.35">
      <c r="C16" s="81"/>
      <c r="D16" s="80" t="s">
        <v>70</v>
      </c>
      <c r="E16" s="79" t="s">
        <v>69</v>
      </c>
      <c r="F16" s="78" t="s">
        <v>68</v>
      </c>
      <c r="G16" s="77" t="s">
        <v>67</v>
      </c>
      <c r="H16" s="107" t="s">
        <v>66</v>
      </c>
      <c r="I16" s="76" t="s">
        <v>65</v>
      </c>
      <c r="J16" s="68"/>
      <c r="K16" s="67"/>
    </row>
    <row r="17" spans="3:14" ht="36.75" customHeight="1" x14ac:dyDescent="0.35">
      <c r="C17" s="17" t="s">
        <v>10</v>
      </c>
      <c r="D17" s="75">
        <v>0.21080000000000002</v>
      </c>
      <c r="E17" s="74">
        <v>386.43444884489344</v>
      </c>
      <c r="F17" s="70">
        <v>66.753333333333345</v>
      </c>
      <c r="G17" s="73">
        <v>453.18778217822677</v>
      </c>
      <c r="H17" s="108">
        <v>33.376666666666672</v>
      </c>
      <c r="I17" s="105">
        <v>419.8111155115601</v>
      </c>
      <c r="J17" s="5">
        <v>45.234096399999999</v>
      </c>
      <c r="K17" s="67">
        <f>SUM(I17+J17)</f>
        <v>465.0452119115601</v>
      </c>
      <c r="N17" s="4"/>
    </row>
    <row r="18" spans="3:14" ht="36.75" customHeight="1" x14ac:dyDescent="0.35">
      <c r="C18" s="17" t="s">
        <v>9</v>
      </c>
      <c r="D18" s="75">
        <v>0.71609999999999996</v>
      </c>
      <c r="E18" s="74">
        <v>437.58018472142334</v>
      </c>
      <c r="F18" s="70">
        <v>75.588333333333338</v>
      </c>
      <c r="G18" s="73">
        <v>513.16851805475665</v>
      </c>
      <c r="H18" s="108">
        <v>37.794166666666662</v>
      </c>
      <c r="I18" s="105">
        <v>475.37435138809002</v>
      </c>
      <c r="J18" s="5">
        <v>51.220962100000001</v>
      </c>
      <c r="K18" s="67">
        <f>J18+I18</f>
        <v>526.59531348809003</v>
      </c>
      <c r="N18" s="4"/>
    </row>
    <row r="19" spans="3:14" ht="36.75" customHeight="1" thickBot="1" x14ac:dyDescent="0.4">
      <c r="C19" s="17" t="s">
        <v>62</v>
      </c>
      <c r="D19" s="72">
        <v>7.3080000000000006E-2</v>
      </c>
      <c r="E19" s="71">
        <v>446.56276915852004</v>
      </c>
      <c r="F19" s="70">
        <v>77.140000000000015</v>
      </c>
      <c r="G19" s="69">
        <v>523.70276915852003</v>
      </c>
      <c r="H19" s="108">
        <v>38.570000000000007</v>
      </c>
      <c r="I19" s="106">
        <v>485.13276915851998</v>
      </c>
      <c r="J19" s="5">
        <v>52.272418799999997</v>
      </c>
      <c r="K19" s="67">
        <f>I19+J19</f>
        <v>537.40518795851995</v>
      </c>
      <c r="N19" s="4"/>
    </row>
    <row r="20" spans="3:14" ht="19.2" thickTop="1" thickBot="1" x14ac:dyDescent="0.4">
      <c r="C20" s="66"/>
      <c r="D20" s="65"/>
      <c r="E20" s="62"/>
    </row>
    <row r="21" spans="3:14" ht="25.2" customHeight="1" x14ac:dyDescent="0.3">
      <c r="C21" s="146" t="s">
        <v>64</v>
      </c>
      <c r="D21" s="147"/>
      <c r="E21" s="147"/>
      <c r="F21" s="147"/>
      <c r="G21" s="147"/>
      <c r="H21" s="147"/>
      <c r="I21" s="147"/>
      <c r="J21" s="147"/>
      <c r="K21" s="148"/>
    </row>
    <row r="22" spans="3:14" ht="27" customHeight="1" x14ac:dyDescent="0.3">
      <c r="C22" s="149"/>
      <c r="D22" s="150"/>
      <c r="E22" s="150"/>
      <c r="F22" s="150"/>
      <c r="G22" s="150"/>
      <c r="H22" s="150"/>
      <c r="I22" s="150"/>
      <c r="J22" s="150"/>
      <c r="K22" s="151"/>
    </row>
    <row r="23" spans="3:14" ht="9" customHeight="1" x14ac:dyDescent="0.3">
      <c r="C23" s="149"/>
      <c r="D23" s="150"/>
      <c r="E23" s="150"/>
      <c r="F23" s="150"/>
      <c r="G23" s="150"/>
      <c r="H23" s="150"/>
      <c r="I23" s="150"/>
      <c r="J23" s="150"/>
      <c r="K23" s="151"/>
    </row>
    <row r="24" spans="3:14" ht="18" customHeight="1" x14ac:dyDescent="0.3">
      <c r="C24" s="149"/>
      <c r="D24" s="150"/>
      <c r="E24" s="150"/>
      <c r="F24" s="150"/>
      <c r="G24" s="150"/>
      <c r="H24" s="150"/>
      <c r="I24" s="150"/>
      <c r="J24" s="150"/>
      <c r="K24" s="151"/>
    </row>
    <row r="25" spans="3:14" ht="18" customHeight="1" thickBot="1" x14ac:dyDescent="0.35">
      <c r="C25" s="152"/>
      <c r="D25" s="153"/>
      <c r="E25" s="153"/>
      <c r="F25" s="153"/>
      <c r="G25" s="153"/>
      <c r="H25" s="153"/>
      <c r="I25" s="153"/>
      <c r="J25" s="153"/>
      <c r="K25" s="154"/>
    </row>
    <row r="26" spans="3:14" ht="18" x14ac:dyDescent="0.35">
      <c r="C26" s="64"/>
      <c r="D26" s="63"/>
      <c r="E26" s="62"/>
    </row>
    <row r="27" spans="3:14" ht="18.75" customHeight="1" x14ac:dyDescent="0.3">
      <c r="C27" s="145" t="s">
        <v>63</v>
      </c>
      <c r="D27" s="145"/>
      <c r="E27" s="145"/>
      <c r="F27" s="145"/>
      <c r="G27" s="145"/>
      <c r="H27" s="145"/>
      <c r="I27" s="145"/>
      <c r="J27" s="145"/>
      <c r="K27" s="145"/>
    </row>
    <row r="28" spans="3:14" ht="39" customHeight="1" x14ac:dyDescent="0.3">
      <c r="C28" s="145"/>
      <c r="D28" s="145"/>
      <c r="E28" s="145"/>
      <c r="F28" s="145"/>
      <c r="G28" s="145"/>
      <c r="H28" s="145"/>
      <c r="I28" s="145"/>
      <c r="J28" s="145"/>
      <c r="K28" s="145"/>
    </row>
    <row r="29" spans="3:14" ht="15.75" customHeight="1" x14ac:dyDescent="0.3">
      <c r="C29" s="145"/>
      <c r="D29" s="145"/>
      <c r="E29" s="145"/>
      <c r="F29" s="145"/>
      <c r="G29" s="145"/>
      <c r="H29" s="145"/>
      <c r="I29" s="145"/>
      <c r="J29" s="145"/>
      <c r="K29" s="145"/>
    </row>
    <row r="30" spans="3:14" ht="21" x14ac:dyDescent="0.3">
      <c r="D30" s="61" t="s">
        <v>10</v>
      </c>
      <c r="F30" s="60">
        <v>66.753333333333345</v>
      </c>
      <c r="G30" s="60"/>
      <c r="H30" s="60"/>
    </row>
    <row r="31" spans="3:14" ht="21" x14ac:dyDescent="0.3">
      <c r="D31" s="61" t="s">
        <v>9</v>
      </c>
      <c r="F31" s="60">
        <v>75.588333333333324</v>
      </c>
      <c r="G31" s="60"/>
      <c r="H31" s="60"/>
    </row>
    <row r="32" spans="3:14" ht="21" x14ac:dyDescent="0.3">
      <c r="D32" s="61" t="s">
        <v>62</v>
      </c>
      <c r="F32" s="60">
        <v>77.140000000000015</v>
      </c>
      <c r="G32" s="60"/>
      <c r="H32" s="60"/>
    </row>
    <row r="33" spans="4:8" x14ac:dyDescent="0.3">
      <c r="D33" s="59"/>
      <c r="F33" s="58"/>
      <c r="G33" s="58"/>
      <c r="H33" s="58"/>
    </row>
    <row r="34" spans="4:8" ht="21" x14ac:dyDescent="0.3">
      <c r="D34" s="57">
        <v>10</v>
      </c>
      <c r="F34" s="56">
        <v>0.21080000000000002</v>
      </c>
      <c r="G34" s="56"/>
      <c r="H34" s="56"/>
    </row>
    <row r="35" spans="4:8" ht="21" x14ac:dyDescent="0.3">
      <c r="D35" s="57">
        <v>30</v>
      </c>
      <c r="F35" s="56">
        <v>0.71609999999999996</v>
      </c>
      <c r="G35" s="56"/>
      <c r="H35" s="56"/>
    </row>
    <row r="36" spans="4:8" ht="20.399999999999999" x14ac:dyDescent="0.3">
      <c r="D36" s="55">
        <v>3</v>
      </c>
      <c r="F36" s="53">
        <v>7.3080000000000006E-2</v>
      </c>
      <c r="G36" s="53"/>
      <c r="H36" s="53"/>
    </row>
    <row r="37" spans="4:8" ht="20.399999999999999" x14ac:dyDescent="0.3">
      <c r="D37" s="54">
        <v>43</v>
      </c>
      <c r="F37" s="53">
        <v>0.99997999999999998</v>
      </c>
      <c r="G37" s="53"/>
      <c r="H37" s="53"/>
    </row>
    <row r="38" spans="4:8" x14ac:dyDescent="0.3">
      <c r="D38" s="50" t="s">
        <v>61</v>
      </c>
      <c r="F38" s="49">
        <v>8010.4000000000015</v>
      </c>
      <c r="G38" s="49"/>
      <c r="H38" s="49"/>
    </row>
    <row r="39" spans="4:8" x14ac:dyDescent="0.3">
      <c r="D39" s="50" t="s">
        <v>60</v>
      </c>
      <c r="F39" s="49">
        <v>27211.799999999996</v>
      </c>
      <c r="G39" s="49"/>
      <c r="H39" s="49"/>
    </row>
    <row r="40" spans="4:8" x14ac:dyDescent="0.3">
      <c r="D40" s="50" t="s">
        <v>59</v>
      </c>
      <c r="F40" s="52">
        <v>2777.0400000000004</v>
      </c>
      <c r="G40" s="52"/>
      <c r="H40" s="52"/>
    </row>
    <row r="41" spans="4:8" x14ac:dyDescent="0.3">
      <c r="D41" s="50" t="s">
        <v>58</v>
      </c>
      <c r="F41" s="49">
        <v>37999.24</v>
      </c>
      <c r="G41" s="49"/>
      <c r="H41" s="49"/>
    </row>
    <row r="42" spans="4:8" x14ac:dyDescent="0.3">
      <c r="D42" s="51"/>
      <c r="E42" s="50" t="s">
        <v>57</v>
      </c>
      <c r="F42" s="49">
        <v>0.76000000000203727</v>
      </c>
      <c r="G42" s="49"/>
      <c r="H42" s="49"/>
    </row>
  </sheetData>
  <mergeCells count="9">
    <mergeCell ref="E11:H14"/>
    <mergeCell ref="E10:H10"/>
    <mergeCell ref="C27:K29"/>
    <mergeCell ref="C21:K25"/>
    <mergeCell ref="C3:J3"/>
    <mergeCell ref="C4:J4"/>
    <mergeCell ref="C5:J5"/>
    <mergeCell ref="C7:J7"/>
    <mergeCell ref="C8:F8"/>
  </mergeCells>
  <printOptions horizontalCentered="1"/>
  <pageMargins left="0.25" right="0.25" top="0.75" bottom="0.75" header="0.3" footer="0.3"/>
  <pageSetup scale="6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Proposed Budget 2025</vt:lpstr>
      <vt:lpstr>Reserves 2025</vt:lpstr>
      <vt:lpstr>'Proposed Budget 2025'!Print_Area</vt:lpstr>
      <vt:lpstr>'Reserves 2025'!Print_Area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Neil Golub</dc:creator>
  <cp:lastModifiedBy>jamie blum</cp:lastModifiedBy>
  <cp:lastPrinted>2024-10-23T00:31:40Z</cp:lastPrinted>
  <dcterms:created xsi:type="dcterms:W3CDTF">2024-10-18T22:10:21Z</dcterms:created>
  <dcterms:modified xsi:type="dcterms:W3CDTF">2025-03-03T01:50:08Z</dcterms:modified>
</cp:coreProperties>
</file>